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90" windowWidth="7490" windowHeight="3780"/>
  </bookViews>
  <sheets>
    <sheet name="Dip RP" sheetId="1" r:id="rId1"/>
    <sheet name="DIP MR" sheetId="3" r:id="rId2"/>
  </sheets>
  <definedNames>
    <definedName name="_xlnm.Print_Area" localSheetId="1">'DIP MR'!$A$1:$L$36</definedName>
    <definedName name="_xlnm.Print_Area" localSheetId="0">'Dip RP'!$A$1:$J$38</definedName>
  </definedNames>
  <calcPr calcId="145621"/>
</workbook>
</file>

<file path=xl/calcChain.xml><?xml version="1.0" encoding="utf-8"?>
<calcChain xmlns="http://schemas.openxmlformats.org/spreadsheetml/2006/main">
  <c r="L8" i="3" l="1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7" i="3"/>
  <c r="L6" i="3"/>
  <c r="H31" i="3"/>
  <c r="I31" i="3"/>
  <c r="K31" i="3"/>
  <c r="J31" i="3"/>
  <c r="G31" i="3"/>
  <c r="E31" i="3"/>
  <c r="D31" i="3"/>
  <c r="L31" i="3" l="1"/>
  <c r="K33" i="3" s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D31" i="1"/>
  <c r="E31" i="1"/>
  <c r="F31" i="1"/>
  <c r="G31" i="1"/>
  <c r="H31" i="1"/>
  <c r="I31" i="1"/>
  <c r="J31" i="1"/>
  <c r="J33" i="1" s="1"/>
  <c r="G33" i="3" l="1"/>
  <c r="L33" i="3"/>
  <c r="I33" i="3"/>
  <c r="E33" i="3"/>
  <c r="H33" i="3"/>
  <c r="J33" i="3"/>
  <c r="D33" i="3"/>
  <c r="F31" i="3"/>
  <c r="F33" i="3" s="1"/>
  <c r="G33" i="1"/>
  <c r="H33" i="1"/>
  <c r="J36" i="1"/>
  <c r="F33" i="1"/>
  <c r="D33" i="1"/>
  <c r="I33" i="1"/>
  <c r="E33" i="1"/>
</calcChain>
</file>

<file path=xl/sharedStrings.xml><?xml version="1.0" encoding="utf-8"?>
<sst xmlns="http://schemas.openxmlformats.org/spreadsheetml/2006/main" count="118" uniqueCount="55">
  <si>
    <t>Cómputo estatal de la elección de Diputados por el Principio de Representación Proporcional</t>
  </si>
  <si>
    <t>Proceso electoral Sinaloa 2013</t>
  </si>
  <si>
    <t>Distrito</t>
  </si>
  <si>
    <t>Votos a Candidatos no registrados</t>
  </si>
  <si>
    <t>Votos nulos</t>
  </si>
  <si>
    <t>Total</t>
  </si>
  <si>
    <t>I</t>
  </si>
  <si>
    <t>Choix</t>
  </si>
  <si>
    <t>II</t>
  </si>
  <si>
    <t>El Fuerte</t>
  </si>
  <si>
    <t>III</t>
  </si>
  <si>
    <t>Ahome</t>
  </si>
  <si>
    <t>IV</t>
  </si>
  <si>
    <t>V</t>
  </si>
  <si>
    <t>Sinaloa</t>
  </si>
  <si>
    <t>VI</t>
  </si>
  <si>
    <t>Guasave</t>
  </si>
  <si>
    <t>VII</t>
  </si>
  <si>
    <t>VIII</t>
  </si>
  <si>
    <t>Angostura</t>
  </si>
  <si>
    <t>IX</t>
  </si>
  <si>
    <t>Salvador Alvarado</t>
  </si>
  <si>
    <t>X</t>
  </si>
  <si>
    <t>Mocorito</t>
  </si>
  <si>
    <t>XI</t>
  </si>
  <si>
    <t>Badiraguato</t>
  </si>
  <si>
    <t>XII</t>
  </si>
  <si>
    <t>Culiacán</t>
  </si>
  <si>
    <t>XIII</t>
  </si>
  <si>
    <t>XIV</t>
  </si>
  <si>
    <t>XV</t>
  </si>
  <si>
    <t>Navolato</t>
  </si>
  <si>
    <t>XVI</t>
  </si>
  <si>
    <t>Cosalá</t>
  </si>
  <si>
    <t>XVII</t>
  </si>
  <si>
    <t>Elota</t>
  </si>
  <si>
    <t>XVIII</t>
  </si>
  <si>
    <t>San Ignacio</t>
  </si>
  <si>
    <t>XIX</t>
  </si>
  <si>
    <t>Mazatlán</t>
  </si>
  <si>
    <t>XX</t>
  </si>
  <si>
    <t>XXI</t>
  </si>
  <si>
    <t>Concordia</t>
  </si>
  <si>
    <t>XXII</t>
  </si>
  <si>
    <t>Rosario</t>
  </si>
  <si>
    <t>XXIII</t>
  </si>
  <si>
    <t>Escuinapa</t>
  </si>
  <si>
    <t>XXIV</t>
  </si>
  <si>
    <t>Porcentaje</t>
  </si>
  <si>
    <t>Resultados contenidos en el acta de cómputo estatal celebrado conforme al Art. 194 de la Ley Electoral del Estado de Sinaloa, el día domingo 14 de julio de 2013.</t>
  </si>
  <si>
    <t>Participación ciudadana</t>
  </si>
  <si>
    <t>Lista Nominal</t>
  </si>
  <si>
    <t>Candidatura común</t>
  </si>
  <si>
    <t>Resultados contenidos en las actas de los cómputos distritales celebrados conforme al Art. 182 y 183 de la Ley Electoral del Estado de Sinaloa, el día miércoles 10 de julio de 2013 y anulación de las casillas 3392B y 3400B en el distrito XVIII del municipio de *San Ignacio, según consta en la resolución 06/2013 INC y 07/2013 INC ACUMULADOS emitidas por el Pleno del Tribunal Estatal Electoral el día 02 de agosto de 2013.</t>
  </si>
  <si>
    <t>Resultados de la elección de Diputados por el Sistema de Mayoría Relativa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</si>
</sst>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3"/>
      <color indexed="8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12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CD9C6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/>
      </patternFill>
    </fill>
  </fills>
  <borders count="2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ECD9C6"/>
      </left>
      <right style="thin">
        <color rgb="FFECD9C6"/>
      </right>
      <top style="thin">
        <color rgb="FFECD9C6"/>
      </top>
      <bottom style="thin">
        <color rgb="FFECD9C6"/>
      </bottom>
      <diagonal/>
    </border>
    <border>
      <left style="thin">
        <color rgb="FFECD9C6"/>
      </left>
      <right/>
      <top style="thin">
        <color rgb="FFECD9C6"/>
      </top>
      <bottom style="thin">
        <color rgb="FFECD9C6"/>
      </bottom>
      <diagonal/>
    </border>
    <border>
      <left/>
      <right style="thin">
        <color rgb="FFECD9C6"/>
      </right>
      <top style="thin">
        <color rgb="FFECD9C6"/>
      </top>
      <bottom style="thin">
        <color rgb="FFECD9C6"/>
      </bottom>
      <diagonal/>
    </border>
    <border>
      <left style="thin">
        <color rgb="FFECD9C6"/>
      </left>
      <right style="thin">
        <color rgb="FFECD9C6"/>
      </right>
      <top style="thin">
        <color rgb="FFECD9C6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rgb="FFECD9C6"/>
      </top>
      <bottom style="thin">
        <color rgb="FFECD9C6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ECD9C6"/>
      </left>
      <right style="thin">
        <color rgb="FFECD9C6"/>
      </right>
      <top/>
      <bottom style="thin">
        <color rgb="FFECD9C6"/>
      </bottom>
      <diagonal/>
    </border>
    <border>
      <left style="thin">
        <color rgb="FFECD9C6"/>
      </left>
      <right style="thin">
        <color rgb="FFECD9C6"/>
      </right>
      <top/>
      <bottom/>
      <diagonal/>
    </border>
    <border>
      <left style="thin">
        <color rgb="FFECD9C6"/>
      </left>
      <right style="thin">
        <color rgb="FFECD9C6"/>
      </right>
      <top style="thin">
        <color rgb="FFECD9C6"/>
      </top>
      <bottom style="thin">
        <color theme="0" tint="-0.24994659260841701"/>
      </bottom>
      <diagonal/>
    </border>
    <border>
      <left style="thin">
        <color rgb="FFECD9C6"/>
      </left>
      <right style="thin">
        <color rgb="FFECD9C6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ECD9C6"/>
      </left>
      <right style="thin">
        <color rgb="FFECD9C6"/>
      </right>
      <top style="thin">
        <color theme="0" tint="-0.24994659260841701"/>
      </top>
      <bottom style="thin">
        <color rgb="FFECD9C6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1" xfId="0" applyFont="1" applyBorder="1" applyAlignment="1">
      <alignment horizontal="centerContinuous" vertical="center"/>
    </xf>
    <xf numFmtId="0" fontId="1" fillId="4" borderId="1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0" fillId="4" borderId="5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6" fillId="2" borderId="8" xfId="0" applyFont="1" applyFill="1" applyBorder="1" applyAlignment="1" applyProtection="1">
      <alignment horizontal="centerContinuous" vertical="center" wrapText="1"/>
      <protection locked="0"/>
    </xf>
    <xf numFmtId="0" fontId="4" fillId="3" borderId="8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left" vertical="center" wrapText="1"/>
    </xf>
    <xf numFmtId="3" fontId="4" fillId="3" borderId="8" xfId="0" applyNumberFormat="1" applyFont="1" applyFill="1" applyBorder="1" applyAlignment="1" applyProtection="1">
      <alignment horizontal="right" vertical="center"/>
      <protection locked="0"/>
    </xf>
    <xf numFmtId="3" fontId="4" fillId="3" borderId="8" xfId="0" applyNumberFormat="1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2" fillId="2" borderId="8" xfId="0" applyFont="1" applyFill="1" applyBorder="1" applyAlignment="1">
      <alignment horizontal="left" vertical="center" wrapText="1"/>
    </xf>
    <xf numFmtId="3" fontId="4" fillId="2" borderId="8" xfId="0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Continuous" vertical="center" wrapText="1"/>
    </xf>
    <xf numFmtId="3" fontId="3" fillId="2" borderId="8" xfId="0" applyNumberFormat="1" applyFont="1" applyFill="1" applyBorder="1" applyAlignment="1">
      <alignment horizontal="right" vertical="center" wrapText="1"/>
    </xf>
    <xf numFmtId="0" fontId="8" fillId="3" borderId="8" xfId="0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Border="1" applyAlignment="1">
      <alignment vertical="center"/>
    </xf>
    <xf numFmtId="3" fontId="11" fillId="2" borderId="8" xfId="0" applyNumberFormat="1" applyFont="1" applyFill="1" applyBorder="1" applyAlignment="1">
      <alignment horizontal="right" vertical="center" wrapText="1"/>
    </xf>
    <xf numFmtId="0" fontId="2" fillId="3" borderId="8" xfId="0" applyFont="1" applyFill="1" applyBorder="1" applyAlignment="1">
      <alignment horizontal="centerContinuous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 applyProtection="1">
      <alignment horizontal="centerContinuous" vertical="center"/>
      <protection locked="0"/>
    </xf>
    <xf numFmtId="0" fontId="6" fillId="2" borderId="11" xfId="0" applyFont="1" applyFill="1" applyBorder="1" applyAlignment="1" applyProtection="1">
      <alignment horizontal="centerContinuous" vertical="center" wrapText="1"/>
      <protection locked="0"/>
    </xf>
    <xf numFmtId="0" fontId="1" fillId="4" borderId="1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3" fontId="6" fillId="3" borderId="8" xfId="0" applyNumberFormat="1" applyFont="1" applyFill="1" applyBorder="1" applyAlignment="1">
      <alignment vertical="center"/>
    </xf>
    <xf numFmtId="2" fontId="7" fillId="3" borderId="8" xfId="0" applyNumberFormat="1" applyFont="1" applyFill="1" applyBorder="1" applyAlignment="1">
      <alignment vertical="center"/>
    </xf>
    <xf numFmtId="3" fontId="7" fillId="3" borderId="8" xfId="0" applyNumberFormat="1" applyFont="1" applyFill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Continuous" vertical="center"/>
    </xf>
    <xf numFmtId="0" fontId="12" fillId="4" borderId="7" xfId="0" applyFont="1" applyFill="1" applyBorder="1" applyAlignment="1">
      <alignment vertical="center"/>
    </xf>
    <xf numFmtId="0" fontId="10" fillId="4" borderId="7" xfId="0" applyFont="1" applyFill="1" applyBorder="1" applyAlignment="1">
      <alignment vertical="center"/>
    </xf>
    <xf numFmtId="0" fontId="12" fillId="4" borderId="14" xfId="0" applyFont="1" applyFill="1" applyBorder="1" applyAlignment="1">
      <alignment vertical="center"/>
    </xf>
    <xf numFmtId="0" fontId="10" fillId="4" borderId="14" xfId="0" applyFont="1" applyFill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12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3" fontId="4" fillId="2" borderId="8" xfId="0" applyNumberFormat="1" applyFont="1" applyFill="1" applyBorder="1" applyAlignment="1" applyProtection="1">
      <alignment horizontal="right" vertical="center"/>
      <protection locked="0"/>
    </xf>
    <xf numFmtId="0" fontId="12" fillId="0" borderId="7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2" fillId="3" borderId="8" xfId="0" applyFont="1" applyFill="1" applyBorder="1" applyAlignment="1">
      <alignment horizontal="center" vertical="center"/>
    </xf>
    <xf numFmtId="3" fontId="10" fillId="3" borderId="8" xfId="0" applyNumberFormat="1" applyFont="1" applyFill="1" applyBorder="1" applyAlignment="1">
      <alignment vertical="center"/>
    </xf>
    <xf numFmtId="3" fontId="10" fillId="0" borderId="8" xfId="0" applyNumberFormat="1" applyFont="1" applyBorder="1" applyAlignment="1">
      <alignment vertical="center"/>
    </xf>
    <xf numFmtId="3" fontId="10" fillId="2" borderId="8" xfId="0" applyNumberFormat="1" applyFont="1" applyFill="1" applyBorder="1" applyAlignment="1">
      <alignment vertical="center"/>
    </xf>
    <xf numFmtId="3" fontId="10" fillId="3" borderId="9" xfId="0" applyNumberFormat="1" applyFont="1" applyFill="1" applyBorder="1" applyAlignment="1">
      <alignment vertical="center"/>
    </xf>
    <xf numFmtId="3" fontId="10" fillId="0" borderId="9" xfId="0" applyNumberFormat="1" applyFont="1" applyBorder="1" applyAlignment="1">
      <alignment vertical="center"/>
    </xf>
    <xf numFmtId="3" fontId="10" fillId="3" borderId="10" xfId="0" applyNumberFormat="1" applyFont="1" applyFill="1" applyBorder="1" applyAlignment="1">
      <alignment vertical="center"/>
    </xf>
    <xf numFmtId="3" fontId="10" fillId="0" borderId="10" xfId="0" applyNumberFormat="1" applyFont="1" applyBorder="1" applyAlignment="1">
      <alignment vertical="center"/>
    </xf>
    <xf numFmtId="0" fontId="13" fillId="0" borderId="11" xfId="0" applyFont="1" applyBorder="1" applyAlignment="1">
      <alignment horizontal="center" vertical="top" wrapText="1"/>
    </xf>
    <xf numFmtId="3" fontId="10" fillId="2" borderId="9" xfId="0" applyNumberFormat="1" applyFont="1" applyFill="1" applyBorder="1" applyAlignment="1">
      <alignment vertical="center"/>
    </xf>
    <xf numFmtId="3" fontId="10" fillId="2" borderId="10" xfId="0" applyNumberFormat="1" applyFont="1" applyFill="1" applyBorder="1" applyAlignment="1">
      <alignment vertical="center"/>
    </xf>
    <xf numFmtId="0" fontId="2" fillId="3" borderId="16" xfId="0" applyFont="1" applyFill="1" applyBorder="1" applyAlignment="1">
      <alignment horizontal="centerContinuous" vertical="center" wrapText="1"/>
    </xf>
    <xf numFmtId="3" fontId="10" fillId="3" borderId="19" xfId="0" applyNumberFormat="1" applyFont="1" applyFill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3" fontId="11" fillId="3" borderId="8" xfId="0" applyNumberFormat="1" applyFont="1" applyFill="1" applyBorder="1" applyAlignment="1">
      <alignment horizontal="right" vertical="center" wrapText="1"/>
    </xf>
    <xf numFmtId="3" fontId="10" fillId="5" borderId="18" xfId="0" applyNumberFormat="1" applyFont="1" applyFill="1" applyBorder="1" applyAlignment="1">
      <alignment vertical="center"/>
    </xf>
    <xf numFmtId="3" fontId="10" fillId="5" borderId="19" xfId="0" applyNumberFormat="1" applyFont="1" applyFill="1" applyBorder="1" applyAlignment="1">
      <alignment vertical="center"/>
    </xf>
    <xf numFmtId="3" fontId="10" fillId="5" borderId="17" xfId="0" applyNumberFormat="1" applyFont="1" applyFill="1" applyBorder="1" applyAlignment="1">
      <alignment vertical="center"/>
    </xf>
    <xf numFmtId="3" fontId="10" fillId="4" borderId="17" xfId="0" applyNumberFormat="1" applyFont="1" applyFill="1" applyBorder="1" applyAlignment="1">
      <alignment vertical="center"/>
    </xf>
    <xf numFmtId="3" fontId="10" fillId="5" borderId="20" xfId="0" applyNumberFormat="1" applyFont="1" applyFill="1" applyBorder="1" applyAlignment="1">
      <alignment vertical="center"/>
    </xf>
    <xf numFmtId="3" fontId="10" fillId="5" borderId="9" xfId="0" applyNumberFormat="1" applyFont="1" applyFill="1" applyBorder="1" applyAlignment="1">
      <alignment vertical="center"/>
    </xf>
    <xf numFmtId="3" fontId="4" fillId="5" borderId="8" xfId="0" applyNumberFormat="1" applyFont="1" applyFill="1" applyBorder="1" applyAlignment="1" applyProtection="1">
      <alignment horizontal="right" vertical="center"/>
      <protection locked="0"/>
    </xf>
    <xf numFmtId="3" fontId="4" fillId="5" borderId="8" xfId="0" applyNumberFormat="1" applyFont="1" applyFill="1" applyBorder="1" applyAlignment="1">
      <alignment horizontal="right" vertical="center" wrapText="1"/>
    </xf>
    <xf numFmtId="3" fontId="4" fillId="3" borderId="8" xfId="0" applyNumberFormat="1" applyFont="1" applyFill="1" applyBorder="1" applyAlignment="1">
      <alignment horizontal="centerContinuous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1" fillId="2" borderId="9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CD9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66675</xdr:colOff>
      <xdr:row>4</xdr:row>
      <xdr:rowOff>85725</xdr:rowOff>
    </xdr:from>
    <xdr:to>
      <xdr:col>3</xdr:col>
      <xdr:colOff>733425</xdr:colOff>
      <xdr:row>4</xdr:row>
      <xdr:rowOff>638175</xdr:rowOff>
    </xdr:to>
    <xdr:pic>
      <xdr:nvPicPr>
        <xdr:cNvPr id="1201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5" y="809625"/>
          <a:ext cx="666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66675</xdr:colOff>
      <xdr:row>4</xdr:row>
      <xdr:rowOff>104775</xdr:rowOff>
    </xdr:from>
    <xdr:to>
      <xdr:col>4</xdr:col>
      <xdr:colOff>723900</xdr:colOff>
      <xdr:row>4</xdr:row>
      <xdr:rowOff>628650</xdr:rowOff>
    </xdr:to>
    <xdr:pic>
      <xdr:nvPicPr>
        <xdr:cNvPr id="1202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82867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76200</xdr:colOff>
      <xdr:row>4</xdr:row>
      <xdr:rowOff>104775</xdr:rowOff>
    </xdr:from>
    <xdr:to>
      <xdr:col>5</xdr:col>
      <xdr:colOff>723900</xdr:colOff>
      <xdr:row>4</xdr:row>
      <xdr:rowOff>561975</xdr:rowOff>
    </xdr:to>
    <xdr:pic>
      <xdr:nvPicPr>
        <xdr:cNvPr id="1203" name="14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828675"/>
          <a:ext cx="647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95250</xdr:colOff>
      <xdr:row>4</xdr:row>
      <xdr:rowOff>47625</xdr:rowOff>
    </xdr:from>
    <xdr:to>
      <xdr:col>6</xdr:col>
      <xdr:colOff>714375</xdr:colOff>
      <xdr:row>4</xdr:row>
      <xdr:rowOff>609600</xdr:rowOff>
    </xdr:to>
    <xdr:pic>
      <xdr:nvPicPr>
        <xdr:cNvPr id="1204" name="15 Image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71525"/>
          <a:ext cx="6191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4</xdr:row>
      <xdr:rowOff>76200</xdr:rowOff>
    </xdr:from>
    <xdr:to>
      <xdr:col>3</xdr:col>
      <xdr:colOff>714375</xdr:colOff>
      <xdr:row>4</xdr:row>
      <xdr:rowOff>628650</xdr:rowOff>
    </xdr:to>
    <xdr:pic>
      <xdr:nvPicPr>
        <xdr:cNvPr id="10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866775"/>
          <a:ext cx="666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47625</xdr:colOff>
      <xdr:row>4</xdr:row>
      <xdr:rowOff>95250</xdr:rowOff>
    </xdr:from>
    <xdr:to>
      <xdr:col>4</xdr:col>
      <xdr:colOff>704850</xdr:colOff>
      <xdr:row>4</xdr:row>
      <xdr:rowOff>619125</xdr:rowOff>
    </xdr:to>
    <xdr:pic>
      <xdr:nvPicPr>
        <xdr:cNvPr id="11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1775" y="88582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4</xdr:row>
      <xdr:rowOff>95250</xdr:rowOff>
    </xdr:from>
    <xdr:to>
      <xdr:col>5</xdr:col>
      <xdr:colOff>704850</xdr:colOff>
      <xdr:row>4</xdr:row>
      <xdr:rowOff>552450</xdr:rowOff>
    </xdr:to>
    <xdr:pic>
      <xdr:nvPicPr>
        <xdr:cNvPr id="12" name="14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885825"/>
          <a:ext cx="647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4</xdr:row>
      <xdr:rowOff>47625</xdr:rowOff>
    </xdr:from>
    <xdr:to>
      <xdr:col>6</xdr:col>
      <xdr:colOff>695325</xdr:colOff>
      <xdr:row>4</xdr:row>
      <xdr:rowOff>609600</xdr:rowOff>
    </xdr:to>
    <xdr:pic>
      <xdr:nvPicPr>
        <xdr:cNvPr id="13" name="15 Imagen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838200"/>
          <a:ext cx="6191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28575</xdr:colOff>
      <xdr:row>4</xdr:row>
      <xdr:rowOff>304800</xdr:rowOff>
    </xdr:from>
    <xdr:to>
      <xdr:col>7</xdr:col>
      <xdr:colOff>400050</xdr:colOff>
      <xdr:row>4</xdr:row>
      <xdr:rowOff>600903</xdr:rowOff>
    </xdr:to>
    <xdr:pic>
      <xdr:nvPicPr>
        <xdr:cNvPr id="14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095375"/>
          <a:ext cx="371475" cy="2961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38100</xdr:colOff>
      <xdr:row>4</xdr:row>
      <xdr:rowOff>295275</xdr:rowOff>
    </xdr:from>
    <xdr:to>
      <xdr:col>8</xdr:col>
      <xdr:colOff>428625</xdr:colOff>
      <xdr:row>4</xdr:row>
      <xdr:rowOff>618853</xdr:rowOff>
    </xdr:to>
    <xdr:pic>
      <xdr:nvPicPr>
        <xdr:cNvPr id="16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1085850"/>
          <a:ext cx="390525" cy="3235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438151</xdr:colOff>
      <xdr:row>4</xdr:row>
      <xdr:rowOff>295274</xdr:rowOff>
    </xdr:from>
    <xdr:to>
      <xdr:col>8</xdr:col>
      <xdr:colOff>732547</xdr:colOff>
      <xdr:row>4</xdr:row>
      <xdr:rowOff>617621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5526" y="1085849"/>
          <a:ext cx="294396" cy="322347"/>
        </a:xfrm>
        <a:prstGeom prst="rect">
          <a:avLst/>
        </a:prstGeom>
      </xdr:spPr>
    </xdr:pic>
    <xdr:clientData/>
  </xdr:twoCellAnchor>
  <xdr:twoCellAnchor editAs="oneCell">
    <xdr:from>
      <xdr:col>7</xdr:col>
      <xdr:colOff>419101</xdr:colOff>
      <xdr:row>4</xdr:row>
      <xdr:rowOff>295274</xdr:rowOff>
    </xdr:from>
    <xdr:to>
      <xdr:col>7</xdr:col>
      <xdr:colOff>713497</xdr:colOff>
      <xdr:row>4</xdr:row>
      <xdr:rowOff>617621</xdr:rowOff>
    </xdr:to>
    <xdr:pic>
      <xdr:nvPicPr>
        <xdr:cNvPr id="19" name="18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5426" y="1085849"/>
          <a:ext cx="294396" cy="322347"/>
        </a:xfrm>
        <a:prstGeom prst="rect">
          <a:avLst/>
        </a:prstGeom>
      </xdr:spPr>
    </xdr:pic>
    <xdr:clientData/>
  </xdr:twoCellAnchor>
  <xdr:twoCellAnchor editAs="oneCell">
    <xdr:from>
      <xdr:col>3</xdr:col>
      <xdr:colOff>76200</xdr:colOff>
      <xdr:row>4</xdr:row>
      <xdr:rowOff>76200</xdr:rowOff>
    </xdr:from>
    <xdr:to>
      <xdr:col>3</xdr:col>
      <xdr:colOff>742950</xdr:colOff>
      <xdr:row>4</xdr:row>
      <xdr:rowOff>628650</xdr:rowOff>
    </xdr:to>
    <xdr:pic>
      <xdr:nvPicPr>
        <xdr:cNvPr id="15" name="7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866775"/>
          <a:ext cx="6667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76200</xdr:colOff>
      <xdr:row>4</xdr:row>
      <xdr:rowOff>95250</xdr:rowOff>
    </xdr:from>
    <xdr:to>
      <xdr:col>4</xdr:col>
      <xdr:colOff>733425</xdr:colOff>
      <xdr:row>4</xdr:row>
      <xdr:rowOff>619125</xdr:rowOff>
    </xdr:to>
    <xdr:pic>
      <xdr:nvPicPr>
        <xdr:cNvPr id="17" name="1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885825"/>
          <a:ext cx="6572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85725</xdr:colOff>
      <xdr:row>4</xdr:row>
      <xdr:rowOff>95250</xdr:rowOff>
    </xdr:from>
    <xdr:to>
      <xdr:col>5</xdr:col>
      <xdr:colOff>733425</xdr:colOff>
      <xdr:row>4</xdr:row>
      <xdr:rowOff>552450</xdr:rowOff>
    </xdr:to>
    <xdr:pic>
      <xdr:nvPicPr>
        <xdr:cNvPr id="18" name="14 Imagen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885825"/>
          <a:ext cx="6477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9"/>
  <sheetViews>
    <sheetView tabSelected="1" zoomScaleNormal="100" workbookViewId="0">
      <selection activeCell="A3" sqref="A3:J3"/>
    </sheetView>
  </sheetViews>
  <sheetFormatPr baseColWidth="10" defaultColWidth="11.453125" defaultRowHeight="12.5" x14ac:dyDescent="0.25"/>
  <cols>
    <col min="1" max="1" width="3" style="33" bestFit="1" customWidth="1"/>
    <col min="2" max="2" width="5.1796875" style="10" customWidth="1"/>
    <col min="3" max="3" width="19.7265625" style="10" customWidth="1"/>
    <col min="4" max="7" width="11.7265625" style="10" customWidth="1"/>
    <col min="8" max="8" width="15.453125" style="10" customWidth="1"/>
    <col min="9" max="10" width="11.7265625" style="10" customWidth="1"/>
    <col min="11" max="16384" width="11.453125" style="2"/>
  </cols>
  <sheetData>
    <row r="1" spans="1:11" x14ac:dyDescent="0.25">
      <c r="B1" s="1"/>
      <c r="C1" s="1"/>
      <c r="D1" s="1"/>
      <c r="E1" s="1"/>
      <c r="F1" s="1"/>
      <c r="G1" s="1"/>
      <c r="H1" s="1"/>
      <c r="I1" s="1"/>
      <c r="J1" s="1"/>
    </row>
    <row r="2" spans="1:11" ht="15.5" x14ac:dyDescent="0.25">
      <c r="A2" s="81" t="s">
        <v>0</v>
      </c>
      <c r="B2" s="82"/>
      <c r="C2" s="82"/>
      <c r="D2" s="82"/>
      <c r="E2" s="82"/>
      <c r="F2" s="82"/>
      <c r="G2" s="82"/>
      <c r="H2" s="82"/>
      <c r="I2" s="82"/>
      <c r="J2" s="83"/>
    </row>
    <row r="3" spans="1:11" ht="15.5" x14ac:dyDescent="0.25">
      <c r="A3" s="81" t="s">
        <v>1</v>
      </c>
      <c r="B3" s="82"/>
      <c r="C3" s="82"/>
      <c r="D3" s="82"/>
      <c r="E3" s="82"/>
      <c r="F3" s="82"/>
      <c r="G3" s="82"/>
      <c r="H3" s="82"/>
      <c r="I3" s="82"/>
      <c r="J3" s="83"/>
    </row>
    <row r="4" spans="1:11" x14ac:dyDescent="0.25">
      <c r="A4" s="35"/>
      <c r="B4" s="3"/>
      <c r="C4" s="3"/>
      <c r="D4" s="3"/>
      <c r="E4" s="3"/>
      <c r="F4" s="3"/>
      <c r="G4" s="3"/>
      <c r="H4" s="3"/>
      <c r="I4" s="3"/>
      <c r="J4" s="3"/>
    </row>
    <row r="5" spans="1:11" s="5" customFormat="1" ht="54" customHeight="1" x14ac:dyDescent="0.25">
      <c r="A5" s="86" t="s">
        <v>2</v>
      </c>
      <c r="B5" s="87"/>
      <c r="C5" s="88"/>
      <c r="D5" s="31"/>
      <c r="E5" s="31"/>
      <c r="F5" s="31"/>
      <c r="G5" s="31"/>
      <c r="H5" s="32" t="s">
        <v>3</v>
      </c>
      <c r="I5" s="32" t="s">
        <v>4</v>
      </c>
      <c r="J5" s="32" t="s">
        <v>5</v>
      </c>
      <c r="K5" s="4"/>
    </row>
    <row r="6" spans="1:11" ht="16" customHeight="1" x14ac:dyDescent="0.25">
      <c r="A6" s="36">
        <v>1</v>
      </c>
      <c r="B6" s="15" t="s">
        <v>6</v>
      </c>
      <c r="C6" s="16" t="s">
        <v>7</v>
      </c>
      <c r="D6" s="17">
        <v>6848</v>
      </c>
      <c r="E6" s="17">
        <v>8378</v>
      </c>
      <c r="F6" s="17">
        <v>16</v>
      </c>
      <c r="G6" s="17">
        <v>499</v>
      </c>
      <c r="H6" s="18">
        <v>12</v>
      </c>
      <c r="I6" s="18">
        <v>353</v>
      </c>
      <c r="J6" s="71">
        <f t="shared" ref="J6:J29" si="0">SUM(D6:I6)</f>
        <v>16106</v>
      </c>
      <c r="K6" s="6"/>
    </row>
    <row r="7" spans="1:11" ht="16" customHeight="1" x14ac:dyDescent="0.25">
      <c r="A7" s="34">
        <v>2</v>
      </c>
      <c r="B7" s="19" t="s">
        <v>8</v>
      </c>
      <c r="C7" s="20" t="s">
        <v>9</v>
      </c>
      <c r="D7" s="21">
        <v>12005</v>
      </c>
      <c r="E7" s="21">
        <v>15458</v>
      </c>
      <c r="F7" s="21">
        <v>510</v>
      </c>
      <c r="G7" s="21">
        <v>12545</v>
      </c>
      <c r="H7" s="21">
        <v>24</v>
      </c>
      <c r="I7" s="21">
        <v>1100</v>
      </c>
      <c r="J7" s="28">
        <f t="shared" si="0"/>
        <v>41642</v>
      </c>
      <c r="K7" s="6"/>
    </row>
    <row r="8" spans="1:11" ht="16" customHeight="1" x14ac:dyDescent="0.25">
      <c r="A8" s="36">
        <v>3</v>
      </c>
      <c r="B8" s="15" t="s">
        <v>10</v>
      </c>
      <c r="C8" s="16" t="s">
        <v>11</v>
      </c>
      <c r="D8" s="18">
        <v>29646</v>
      </c>
      <c r="E8" s="18">
        <v>26830</v>
      </c>
      <c r="F8" s="18">
        <v>1658</v>
      </c>
      <c r="G8" s="18">
        <v>9601</v>
      </c>
      <c r="H8" s="18">
        <v>74</v>
      </c>
      <c r="I8" s="18">
        <v>2448</v>
      </c>
      <c r="J8" s="71">
        <f t="shared" si="0"/>
        <v>70257</v>
      </c>
      <c r="K8" s="6"/>
    </row>
    <row r="9" spans="1:11" ht="16" customHeight="1" x14ac:dyDescent="0.25">
      <c r="A9" s="34">
        <v>4</v>
      </c>
      <c r="B9" s="19" t="s">
        <v>12</v>
      </c>
      <c r="C9" s="20" t="s">
        <v>11</v>
      </c>
      <c r="D9" s="21">
        <v>20892</v>
      </c>
      <c r="E9" s="21">
        <v>25146</v>
      </c>
      <c r="F9" s="21">
        <v>940</v>
      </c>
      <c r="G9" s="21">
        <v>6593</v>
      </c>
      <c r="H9" s="21">
        <v>97</v>
      </c>
      <c r="I9" s="21">
        <v>1959</v>
      </c>
      <c r="J9" s="28">
        <f t="shared" si="0"/>
        <v>55627</v>
      </c>
      <c r="K9" s="6"/>
    </row>
    <row r="10" spans="1:11" ht="16" customHeight="1" x14ac:dyDescent="0.25">
      <c r="A10" s="36">
        <v>5</v>
      </c>
      <c r="B10" s="15" t="s">
        <v>13</v>
      </c>
      <c r="C10" s="16" t="s">
        <v>14</v>
      </c>
      <c r="D10" s="18">
        <v>12491</v>
      </c>
      <c r="E10" s="18">
        <v>15739</v>
      </c>
      <c r="F10" s="18">
        <v>821</v>
      </c>
      <c r="G10" s="18">
        <v>5665</v>
      </c>
      <c r="H10" s="18">
        <v>33</v>
      </c>
      <c r="I10" s="18">
        <v>2405</v>
      </c>
      <c r="J10" s="71">
        <f t="shared" si="0"/>
        <v>37154</v>
      </c>
      <c r="K10" s="6"/>
    </row>
    <row r="11" spans="1:11" ht="16" customHeight="1" x14ac:dyDescent="0.25">
      <c r="A11" s="34">
        <v>6</v>
      </c>
      <c r="B11" s="19" t="s">
        <v>15</v>
      </c>
      <c r="C11" s="20" t="s">
        <v>16</v>
      </c>
      <c r="D11" s="21">
        <v>25810</v>
      </c>
      <c r="E11" s="21">
        <v>28164</v>
      </c>
      <c r="F11" s="21">
        <v>444</v>
      </c>
      <c r="G11" s="21">
        <v>5513</v>
      </c>
      <c r="H11" s="21">
        <v>46</v>
      </c>
      <c r="I11" s="21">
        <v>1598</v>
      </c>
      <c r="J11" s="28">
        <f t="shared" si="0"/>
        <v>61575</v>
      </c>
      <c r="K11" s="6"/>
    </row>
    <row r="12" spans="1:11" ht="16" customHeight="1" x14ac:dyDescent="0.25">
      <c r="A12" s="36">
        <v>7</v>
      </c>
      <c r="B12" s="15" t="s">
        <v>17</v>
      </c>
      <c r="C12" s="16" t="s">
        <v>16</v>
      </c>
      <c r="D12" s="18">
        <v>23649</v>
      </c>
      <c r="E12" s="18">
        <v>25824</v>
      </c>
      <c r="F12" s="18">
        <v>1100</v>
      </c>
      <c r="G12" s="18">
        <v>4319</v>
      </c>
      <c r="H12" s="18">
        <v>32</v>
      </c>
      <c r="I12" s="18">
        <v>1620</v>
      </c>
      <c r="J12" s="71">
        <f t="shared" si="0"/>
        <v>56544</v>
      </c>
      <c r="K12" s="6"/>
    </row>
    <row r="13" spans="1:11" ht="16" customHeight="1" x14ac:dyDescent="0.25">
      <c r="A13" s="34">
        <v>8</v>
      </c>
      <c r="B13" s="19" t="s">
        <v>18</v>
      </c>
      <c r="C13" s="20" t="s">
        <v>19</v>
      </c>
      <c r="D13" s="21">
        <v>10750</v>
      </c>
      <c r="E13" s="21">
        <v>8692</v>
      </c>
      <c r="F13" s="21">
        <v>467</v>
      </c>
      <c r="G13" s="21">
        <v>3168</v>
      </c>
      <c r="H13" s="21">
        <v>6</v>
      </c>
      <c r="I13" s="21">
        <v>693</v>
      </c>
      <c r="J13" s="28">
        <f t="shared" si="0"/>
        <v>23776</v>
      </c>
      <c r="K13" s="6"/>
    </row>
    <row r="14" spans="1:11" ht="16" customHeight="1" x14ac:dyDescent="0.25">
      <c r="A14" s="36">
        <v>9</v>
      </c>
      <c r="B14" s="15" t="s">
        <v>20</v>
      </c>
      <c r="C14" s="16" t="s">
        <v>21</v>
      </c>
      <c r="D14" s="18">
        <v>14146</v>
      </c>
      <c r="E14" s="18">
        <v>15547</v>
      </c>
      <c r="F14" s="18">
        <v>420</v>
      </c>
      <c r="G14" s="18">
        <v>3247</v>
      </c>
      <c r="H14" s="18">
        <v>53</v>
      </c>
      <c r="I14" s="18">
        <v>741</v>
      </c>
      <c r="J14" s="71">
        <f t="shared" si="0"/>
        <v>34154</v>
      </c>
      <c r="K14" s="6"/>
    </row>
    <row r="15" spans="1:11" ht="16" customHeight="1" x14ac:dyDescent="0.25">
      <c r="A15" s="34">
        <v>10</v>
      </c>
      <c r="B15" s="19" t="s">
        <v>22</v>
      </c>
      <c r="C15" s="20" t="s">
        <v>23</v>
      </c>
      <c r="D15" s="21">
        <v>6918</v>
      </c>
      <c r="E15" s="21">
        <v>8806</v>
      </c>
      <c r="F15" s="21">
        <v>156</v>
      </c>
      <c r="G15" s="21">
        <v>4041</v>
      </c>
      <c r="H15" s="21">
        <v>23</v>
      </c>
      <c r="I15" s="21">
        <v>744</v>
      </c>
      <c r="J15" s="28">
        <f t="shared" si="0"/>
        <v>20688</v>
      </c>
      <c r="K15" s="6"/>
    </row>
    <row r="16" spans="1:11" ht="16" customHeight="1" x14ac:dyDescent="0.25">
      <c r="A16" s="36">
        <v>11</v>
      </c>
      <c r="B16" s="15" t="s">
        <v>24</v>
      </c>
      <c r="C16" s="16" t="s">
        <v>25</v>
      </c>
      <c r="D16" s="18">
        <v>487</v>
      </c>
      <c r="E16" s="18">
        <v>9102</v>
      </c>
      <c r="F16" s="18">
        <v>233</v>
      </c>
      <c r="G16" s="18">
        <v>1764</v>
      </c>
      <c r="H16" s="18">
        <v>28</v>
      </c>
      <c r="I16" s="18">
        <v>597</v>
      </c>
      <c r="J16" s="71">
        <f t="shared" si="0"/>
        <v>12211</v>
      </c>
      <c r="K16" s="6"/>
    </row>
    <row r="17" spans="1:11" ht="16" customHeight="1" x14ac:dyDescent="0.25">
      <c r="A17" s="34">
        <v>12</v>
      </c>
      <c r="B17" s="19" t="s">
        <v>26</v>
      </c>
      <c r="C17" s="20" t="s">
        <v>27</v>
      </c>
      <c r="D17" s="21">
        <v>10462</v>
      </c>
      <c r="E17" s="21">
        <v>31447</v>
      </c>
      <c r="F17" s="21">
        <v>1877</v>
      </c>
      <c r="G17" s="21">
        <v>6780</v>
      </c>
      <c r="H17" s="21">
        <v>138</v>
      </c>
      <c r="I17" s="21">
        <v>1911</v>
      </c>
      <c r="J17" s="28">
        <f t="shared" si="0"/>
        <v>52615</v>
      </c>
      <c r="K17" s="6"/>
    </row>
    <row r="18" spans="1:11" ht="16" customHeight="1" x14ac:dyDescent="0.25">
      <c r="A18" s="36">
        <v>13</v>
      </c>
      <c r="B18" s="15" t="s">
        <v>28</v>
      </c>
      <c r="C18" s="16" t="s">
        <v>27</v>
      </c>
      <c r="D18" s="18">
        <v>13958</v>
      </c>
      <c r="E18" s="18">
        <v>30932</v>
      </c>
      <c r="F18" s="18">
        <v>3177</v>
      </c>
      <c r="G18" s="18">
        <v>8941</v>
      </c>
      <c r="H18" s="18">
        <v>211</v>
      </c>
      <c r="I18" s="18">
        <v>2090</v>
      </c>
      <c r="J18" s="71">
        <f t="shared" si="0"/>
        <v>59309</v>
      </c>
      <c r="K18" s="6"/>
    </row>
    <row r="19" spans="1:11" ht="16" customHeight="1" x14ac:dyDescent="0.25">
      <c r="A19" s="34">
        <v>14</v>
      </c>
      <c r="B19" s="19" t="s">
        <v>29</v>
      </c>
      <c r="C19" s="20" t="s">
        <v>27</v>
      </c>
      <c r="D19" s="21">
        <v>5298</v>
      </c>
      <c r="E19" s="21">
        <v>19451</v>
      </c>
      <c r="F19" s="21">
        <v>1298</v>
      </c>
      <c r="G19" s="21">
        <v>6344</v>
      </c>
      <c r="H19" s="21">
        <v>48</v>
      </c>
      <c r="I19" s="21">
        <v>1045</v>
      </c>
      <c r="J19" s="28">
        <f t="shared" si="0"/>
        <v>33484</v>
      </c>
      <c r="K19" s="6"/>
    </row>
    <row r="20" spans="1:11" ht="16" customHeight="1" x14ac:dyDescent="0.25">
      <c r="A20" s="36">
        <v>15</v>
      </c>
      <c r="B20" s="15" t="s">
        <v>30</v>
      </c>
      <c r="C20" s="16" t="s">
        <v>31</v>
      </c>
      <c r="D20" s="18">
        <v>19491</v>
      </c>
      <c r="E20" s="18">
        <v>24827</v>
      </c>
      <c r="F20" s="18">
        <v>1098</v>
      </c>
      <c r="G20" s="18">
        <v>4649</v>
      </c>
      <c r="H20" s="18">
        <v>64</v>
      </c>
      <c r="I20" s="18">
        <v>1043</v>
      </c>
      <c r="J20" s="71">
        <f t="shared" si="0"/>
        <v>51172</v>
      </c>
      <c r="K20" s="6"/>
    </row>
    <row r="21" spans="1:11" ht="16" customHeight="1" x14ac:dyDescent="0.25">
      <c r="A21" s="34">
        <v>16</v>
      </c>
      <c r="B21" s="19" t="s">
        <v>32</v>
      </c>
      <c r="C21" s="20" t="s">
        <v>33</v>
      </c>
      <c r="D21" s="21">
        <v>2187</v>
      </c>
      <c r="E21" s="21">
        <v>3342</v>
      </c>
      <c r="F21" s="21">
        <v>91</v>
      </c>
      <c r="G21" s="21">
        <v>1808</v>
      </c>
      <c r="H21" s="21">
        <v>24</v>
      </c>
      <c r="I21" s="21">
        <v>197</v>
      </c>
      <c r="J21" s="28">
        <f t="shared" si="0"/>
        <v>7649</v>
      </c>
      <c r="K21" s="6"/>
    </row>
    <row r="22" spans="1:11" ht="16" customHeight="1" x14ac:dyDescent="0.25">
      <c r="A22" s="36">
        <v>17</v>
      </c>
      <c r="B22" s="15" t="s">
        <v>34</v>
      </c>
      <c r="C22" s="16" t="s">
        <v>35</v>
      </c>
      <c r="D22" s="18">
        <v>5486</v>
      </c>
      <c r="E22" s="18">
        <v>7446</v>
      </c>
      <c r="F22" s="18">
        <v>40</v>
      </c>
      <c r="G22" s="18">
        <v>3232</v>
      </c>
      <c r="H22" s="18">
        <v>30</v>
      </c>
      <c r="I22" s="18">
        <v>470</v>
      </c>
      <c r="J22" s="71">
        <f t="shared" si="0"/>
        <v>16704</v>
      </c>
      <c r="K22" s="6"/>
    </row>
    <row r="23" spans="1:11" ht="16" customHeight="1" x14ac:dyDescent="0.25">
      <c r="A23" s="34">
        <v>18</v>
      </c>
      <c r="B23" s="19" t="s">
        <v>36</v>
      </c>
      <c r="C23" s="20" t="s">
        <v>37</v>
      </c>
      <c r="D23" s="21">
        <v>4335</v>
      </c>
      <c r="E23" s="21">
        <v>4544</v>
      </c>
      <c r="F23" s="21">
        <v>59</v>
      </c>
      <c r="G23" s="21">
        <v>1204</v>
      </c>
      <c r="H23" s="21">
        <v>8</v>
      </c>
      <c r="I23" s="21">
        <v>293</v>
      </c>
      <c r="J23" s="28">
        <f t="shared" si="0"/>
        <v>10443</v>
      </c>
      <c r="K23" s="6"/>
    </row>
    <row r="24" spans="1:11" ht="16" customHeight="1" x14ac:dyDescent="0.25">
      <c r="A24" s="36">
        <v>19</v>
      </c>
      <c r="B24" s="15" t="s">
        <v>38</v>
      </c>
      <c r="C24" s="16" t="s">
        <v>39</v>
      </c>
      <c r="D24" s="18">
        <v>34409</v>
      </c>
      <c r="E24" s="18">
        <v>49440</v>
      </c>
      <c r="F24" s="18">
        <v>3637</v>
      </c>
      <c r="G24" s="18">
        <v>14419</v>
      </c>
      <c r="H24" s="18">
        <v>233</v>
      </c>
      <c r="I24" s="18">
        <v>3488</v>
      </c>
      <c r="J24" s="71">
        <f t="shared" si="0"/>
        <v>105626</v>
      </c>
      <c r="K24" s="6"/>
    </row>
    <row r="25" spans="1:11" ht="16" customHeight="1" x14ac:dyDescent="0.25">
      <c r="A25" s="34">
        <v>20</v>
      </c>
      <c r="B25" s="22" t="s">
        <v>40</v>
      </c>
      <c r="C25" s="20" t="s">
        <v>39</v>
      </c>
      <c r="D25" s="21">
        <v>12034</v>
      </c>
      <c r="E25" s="21">
        <v>12022</v>
      </c>
      <c r="F25" s="21">
        <v>487</v>
      </c>
      <c r="G25" s="21">
        <v>3039</v>
      </c>
      <c r="H25" s="21">
        <v>54</v>
      </c>
      <c r="I25" s="21">
        <v>1098</v>
      </c>
      <c r="J25" s="28">
        <f t="shared" si="0"/>
        <v>28734</v>
      </c>
      <c r="K25" s="6"/>
    </row>
    <row r="26" spans="1:11" ht="16" customHeight="1" x14ac:dyDescent="0.25">
      <c r="A26" s="36">
        <v>21</v>
      </c>
      <c r="B26" s="15" t="s">
        <v>41</v>
      </c>
      <c r="C26" s="16" t="s">
        <v>42</v>
      </c>
      <c r="D26" s="18">
        <v>2825</v>
      </c>
      <c r="E26" s="18">
        <v>7054</v>
      </c>
      <c r="F26" s="18">
        <v>166</v>
      </c>
      <c r="G26" s="18">
        <v>2481</v>
      </c>
      <c r="H26" s="18">
        <v>15</v>
      </c>
      <c r="I26" s="18">
        <v>369</v>
      </c>
      <c r="J26" s="71">
        <f t="shared" si="0"/>
        <v>12910</v>
      </c>
      <c r="K26" s="6"/>
    </row>
    <row r="27" spans="1:11" ht="16" customHeight="1" x14ac:dyDescent="0.25">
      <c r="A27" s="34">
        <v>22</v>
      </c>
      <c r="B27" s="19" t="s">
        <v>43</v>
      </c>
      <c r="C27" s="20" t="s">
        <v>44</v>
      </c>
      <c r="D27" s="21">
        <v>9887</v>
      </c>
      <c r="E27" s="21">
        <v>10421</v>
      </c>
      <c r="F27" s="21">
        <v>389</v>
      </c>
      <c r="G27" s="21">
        <v>2254</v>
      </c>
      <c r="H27" s="21">
        <v>20</v>
      </c>
      <c r="I27" s="21">
        <v>812</v>
      </c>
      <c r="J27" s="28">
        <f t="shared" si="0"/>
        <v>23783</v>
      </c>
      <c r="K27" s="6"/>
    </row>
    <row r="28" spans="1:11" ht="16" customHeight="1" x14ac:dyDescent="0.25">
      <c r="A28" s="36">
        <v>23</v>
      </c>
      <c r="B28" s="15" t="s">
        <v>45</v>
      </c>
      <c r="C28" s="16" t="s">
        <v>46</v>
      </c>
      <c r="D28" s="18">
        <v>7712</v>
      </c>
      <c r="E28" s="18">
        <v>14265</v>
      </c>
      <c r="F28" s="18">
        <v>304</v>
      </c>
      <c r="G28" s="18">
        <v>1351</v>
      </c>
      <c r="H28" s="18">
        <v>13</v>
      </c>
      <c r="I28" s="18">
        <v>588</v>
      </c>
      <c r="J28" s="71">
        <f t="shared" si="0"/>
        <v>24233</v>
      </c>
      <c r="K28" s="6"/>
    </row>
    <row r="29" spans="1:11" ht="16" customHeight="1" x14ac:dyDescent="0.25">
      <c r="A29" s="34">
        <v>24</v>
      </c>
      <c r="B29" s="19" t="s">
        <v>47</v>
      </c>
      <c r="C29" s="20" t="s">
        <v>27</v>
      </c>
      <c r="D29" s="21">
        <v>14536</v>
      </c>
      <c r="E29" s="21">
        <v>28817</v>
      </c>
      <c r="F29" s="21">
        <v>4008</v>
      </c>
      <c r="G29" s="21">
        <v>10819</v>
      </c>
      <c r="H29" s="21">
        <v>315</v>
      </c>
      <c r="I29" s="21">
        <v>2622</v>
      </c>
      <c r="J29" s="28">
        <f t="shared" si="0"/>
        <v>61117</v>
      </c>
      <c r="K29" s="6"/>
    </row>
    <row r="30" spans="1:11" ht="7.5" customHeight="1" x14ac:dyDescent="0.25">
      <c r="A30" s="36"/>
      <c r="B30" s="23"/>
      <c r="C30" s="23"/>
      <c r="D30" s="80"/>
      <c r="E30" s="80"/>
      <c r="F30" s="80"/>
      <c r="G30" s="80"/>
      <c r="H30" s="80"/>
      <c r="I30" s="80"/>
      <c r="J30" s="80"/>
      <c r="K30" s="6"/>
    </row>
    <row r="31" spans="1:11" ht="16" customHeight="1" x14ac:dyDescent="0.25">
      <c r="A31" s="92" t="s">
        <v>5</v>
      </c>
      <c r="B31" s="93"/>
      <c r="C31" s="94"/>
      <c r="D31" s="24">
        <f t="shared" ref="D31:J31" si="1">SUM(D6:D29)</f>
        <v>306262</v>
      </c>
      <c r="E31" s="24">
        <f t="shared" si="1"/>
        <v>431694</v>
      </c>
      <c r="F31" s="24">
        <f t="shared" si="1"/>
        <v>23396</v>
      </c>
      <c r="G31" s="24">
        <f t="shared" si="1"/>
        <v>124276</v>
      </c>
      <c r="H31" s="24">
        <f t="shared" si="1"/>
        <v>1601</v>
      </c>
      <c r="I31" s="24">
        <f t="shared" si="1"/>
        <v>30284</v>
      </c>
      <c r="J31" s="24">
        <f t="shared" si="1"/>
        <v>917513</v>
      </c>
      <c r="K31" s="6"/>
    </row>
    <row r="32" spans="1:11" ht="8.25" customHeight="1" x14ac:dyDescent="0.25">
      <c r="A32" s="36"/>
      <c r="B32" s="25"/>
      <c r="C32" s="25"/>
      <c r="D32" s="26"/>
      <c r="E32" s="26"/>
      <c r="F32" s="26"/>
      <c r="G32" s="26"/>
      <c r="H32" s="26"/>
      <c r="I32" s="26"/>
      <c r="J32" s="26"/>
      <c r="K32" s="6"/>
    </row>
    <row r="33" spans="1:11" ht="16" customHeight="1" x14ac:dyDescent="0.25">
      <c r="A33" s="95" t="s">
        <v>48</v>
      </c>
      <c r="B33" s="96"/>
      <c r="C33" s="97"/>
      <c r="D33" s="27">
        <f>D31/J31*100</f>
        <v>33.379581542713836</v>
      </c>
      <c r="E33" s="27">
        <f>E31/J31*100</f>
        <v>47.050450511327909</v>
      </c>
      <c r="F33" s="27">
        <f>F31/J31*100</f>
        <v>2.549936622151403</v>
      </c>
      <c r="G33" s="27">
        <f>G31/J31*100</f>
        <v>13.544876203388945</v>
      </c>
      <c r="H33" s="27">
        <f>H31/J31*100</f>
        <v>0.17449344041991774</v>
      </c>
      <c r="I33" s="27">
        <f>I31/J31*100</f>
        <v>3.3006616799979946</v>
      </c>
      <c r="J33" s="27">
        <f>J31/J31*100</f>
        <v>100</v>
      </c>
      <c r="K33" s="6"/>
    </row>
    <row r="34" spans="1:11" s="8" customFormat="1" x14ac:dyDescent="0.25">
      <c r="A34" s="37"/>
      <c r="B34" s="7"/>
      <c r="C34" s="7"/>
      <c r="D34" s="7"/>
      <c r="E34" s="7"/>
      <c r="F34" s="7"/>
      <c r="G34" s="7"/>
      <c r="H34" s="7"/>
      <c r="I34" s="7"/>
      <c r="J34" s="7"/>
    </row>
    <row r="35" spans="1:11" ht="27.75" customHeight="1" x14ac:dyDescent="0.25">
      <c r="A35" s="89" t="s">
        <v>49</v>
      </c>
      <c r="B35" s="90"/>
      <c r="C35" s="90"/>
      <c r="D35" s="90"/>
      <c r="E35" s="90"/>
      <c r="F35" s="90"/>
      <c r="G35" s="91"/>
      <c r="H35" s="9"/>
      <c r="I35" s="9"/>
      <c r="J35" s="9"/>
    </row>
    <row r="36" spans="1:11" ht="16" customHeight="1" x14ac:dyDescent="0.25">
      <c r="G36" s="11"/>
      <c r="H36" s="84" t="s">
        <v>50</v>
      </c>
      <c r="I36" s="84"/>
      <c r="J36" s="39">
        <f>J31/J38*100</f>
        <v>46.741036928207293</v>
      </c>
      <c r="K36" s="6"/>
    </row>
    <row r="37" spans="1:11" ht="6.75" customHeight="1" x14ac:dyDescent="0.25">
      <c r="H37" s="85"/>
      <c r="I37" s="85"/>
      <c r="J37" s="12"/>
    </row>
    <row r="38" spans="1:11" ht="16" customHeight="1" x14ac:dyDescent="0.25">
      <c r="G38" s="11"/>
      <c r="H38" s="84" t="s">
        <v>51</v>
      </c>
      <c r="I38" s="84"/>
      <c r="J38" s="40">
        <v>1962971</v>
      </c>
      <c r="K38" s="6"/>
    </row>
    <row r="39" spans="1:11" x14ac:dyDescent="0.25">
      <c r="H39" s="13"/>
      <c r="I39" s="13"/>
      <c r="J39" s="13"/>
    </row>
  </sheetData>
  <mergeCells count="9">
    <mergeCell ref="A2:J2"/>
    <mergeCell ref="A3:J3"/>
    <mergeCell ref="H38:I38"/>
    <mergeCell ref="H36:I36"/>
    <mergeCell ref="H37:I37"/>
    <mergeCell ref="A5:C5"/>
    <mergeCell ref="A35:G35"/>
    <mergeCell ref="A31:C31"/>
    <mergeCell ref="A33:C33"/>
  </mergeCells>
  <printOptions horizontalCentered="1"/>
  <pageMargins left="0" right="0" top="0.19685039370078741" bottom="0.19685039370078741" header="0.31496062992125984" footer="0.31496062992125984"/>
  <pageSetup scale="97" orientation="landscape" r:id="rId1"/>
  <headerFooter alignWithMargins="0"/>
  <rowBreaks count="1" manualBreakCount="1">
    <brk id="3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36"/>
  <sheetViews>
    <sheetView topLeftCell="A10" zoomScaleNormal="100" workbookViewId="0">
      <selection activeCell="I10" sqref="I10"/>
    </sheetView>
  </sheetViews>
  <sheetFormatPr baseColWidth="10" defaultColWidth="11.453125" defaultRowHeight="15.5" x14ac:dyDescent="0.25"/>
  <cols>
    <col min="1" max="1" width="3.26953125" style="53" bestFit="1" customWidth="1"/>
    <col min="2" max="2" width="5.26953125" style="41" bestFit="1" customWidth="1"/>
    <col min="3" max="3" width="17.81640625" style="41" bestFit="1" customWidth="1"/>
    <col min="4" max="9" width="11.7265625" style="41" customWidth="1"/>
    <col min="10" max="10" width="15.453125" style="41" customWidth="1"/>
    <col min="11" max="12" width="11.7265625" style="41" customWidth="1"/>
    <col min="13" max="16384" width="11.453125" style="43"/>
  </cols>
  <sheetData>
    <row r="1" spans="1:13" x14ac:dyDescent="0.25">
      <c r="B1" s="42"/>
      <c r="C1" s="42"/>
      <c r="D1" s="42"/>
      <c r="E1" s="42"/>
      <c r="F1" s="42"/>
    </row>
    <row r="2" spans="1:13" x14ac:dyDescent="0.25">
      <c r="A2" s="106" t="s">
        <v>54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3" x14ac:dyDescent="0.25">
      <c r="A3" s="106" t="s">
        <v>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3" ht="15.75" customHeight="1" x14ac:dyDescent="0.25">
      <c r="A4" s="54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3" ht="54" customHeight="1" x14ac:dyDescent="0.25">
      <c r="A5" s="107" t="s">
        <v>2</v>
      </c>
      <c r="B5" s="107"/>
      <c r="C5" s="107"/>
      <c r="D5" s="48"/>
      <c r="E5" s="48"/>
      <c r="F5" s="48"/>
      <c r="G5" s="49"/>
      <c r="H5" s="65" t="s">
        <v>52</v>
      </c>
      <c r="I5" s="65" t="s">
        <v>52</v>
      </c>
      <c r="J5" s="14" t="s">
        <v>3</v>
      </c>
      <c r="K5" s="14" t="s">
        <v>4</v>
      </c>
      <c r="L5" s="14" t="s">
        <v>5</v>
      </c>
      <c r="M5" s="45"/>
    </row>
    <row r="6" spans="1:13" s="44" customFormat="1" ht="14" x14ac:dyDescent="0.25">
      <c r="A6" s="55">
        <v>1</v>
      </c>
      <c r="B6" s="15" t="s">
        <v>6</v>
      </c>
      <c r="C6" s="50" t="s">
        <v>7</v>
      </c>
      <c r="D6" s="17">
        <v>6832</v>
      </c>
      <c r="E6" s="17">
        <v>8361</v>
      </c>
      <c r="F6" s="78"/>
      <c r="G6" s="61">
        <v>493</v>
      </c>
      <c r="H6" s="72"/>
      <c r="I6" s="72"/>
      <c r="J6" s="63">
        <v>12</v>
      </c>
      <c r="K6" s="58">
        <v>353</v>
      </c>
      <c r="L6" s="38">
        <f>SUM(D6:K6)</f>
        <v>16051</v>
      </c>
      <c r="M6" s="46"/>
    </row>
    <row r="7" spans="1:13" s="44" customFormat="1" ht="14" x14ac:dyDescent="0.25">
      <c r="A7" s="56">
        <v>2</v>
      </c>
      <c r="B7" s="19" t="s">
        <v>8</v>
      </c>
      <c r="C7" s="51" t="s">
        <v>9</v>
      </c>
      <c r="D7" s="21">
        <v>11990</v>
      </c>
      <c r="E7" s="21">
        <v>15418</v>
      </c>
      <c r="F7" s="52">
        <v>509</v>
      </c>
      <c r="G7" s="62">
        <v>12529</v>
      </c>
      <c r="H7" s="73"/>
      <c r="I7" s="73"/>
      <c r="J7" s="64">
        <v>24</v>
      </c>
      <c r="K7" s="59">
        <v>1098</v>
      </c>
      <c r="L7" s="70">
        <f>SUM(D7:K7)</f>
        <v>41568</v>
      </c>
      <c r="M7" s="46"/>
    </row>
    <row r="8" spans="1:13" s="44" customFormat="1" ht="14" x14ac:dyDescent="0.25">
      <c r="A8" s="55">
        <v>3</v>
      </c>
      <c r="B8" s="15" t="s">
        <v>10</v>
      </c>
      <c r="C8" s="50" t="s">
        <v>11</v>
      </c>
      <c r="D8" s="18">
        <v>29578</v>
      </c>
      <c r="E8" s="18">
        <v>26755</v>
      </c>
      <c r="F8" s="17">
        <v>1653</v>
      </c>
      <c r="G8" s="61">
        <v>9569</v>
      </c>
      <c r="H8" s="73"/>
      <c r="I8" s="73"/>
      <c r="J8" s="63">
        <v>74</v>
      </c>
      <c r="K8" s="58">
        <v>2443</v>
      </c>
      <c r="L8" s="38">
        <f t="shared" ref="L8:L29" si="0">SUM(D8:K8)</f>
        <v>70072</v>
      </c>
      <c r="M8" s="46"/>
    </row>
    <row r="9" spans="1:13" s="44" customFormat="1" ht="14" x14ac:dyDescent="0.25">
      <c r="A9" s="56">
        <v>4</v>
      </c>
      <c r="B9" s="19" t="s">
        <v>12</v>
      </c>
      <c r="C9" s="51" t="s">
        <v>11</v>
      </c>
      <c r="D9" s="21">
        <v>20873</v>
      </c>
      <c r="E9" s="21">
        <v>25113</v>
      </c>
      <c r="F9" s="52">
        <v>939</v>
      </c>
      <c r="G9" s="62">
        <v>6584</v>
      </c>
      <c r="H9" s="73"/>
      <c r="I9" s="73"/>
      <c r="J9" s="64">
        <v>97</v>
      </c>
      <c r="K9" s="59">
        <v>1957</v>
      </c>
      <c r="L9" s="70">
        <f t="shared" si="0"/>
        <v>55563</v>
      </c>
      <c r="M9" s="46"/>
    </row>
    <row r="10" spans="1:13" s="44" customFormat="1" ht="14" x14ac:dyDescent="0.25">
      <c r="A10" s="55">
        <v>5</v>
      </c>
      <c r="B10" s="15" t="s">
        <v>13</v>
      </c>
      <c r="C10" s="50" t="s">
        <v>14</v>
      </c>
      <c r="D10" s="18">
        <v>12476</v>
      </c>
      <c r="E10" s="79"/>
      <c r="F10" s="17">
        <v>819</v>
      </c>
      <c r="G10" s="77"/>
      <c r="H10" s="69">
        <v>22472</v>
      </c>
      <c r="I10" s="73"/>
      <c r="J10" s="63">
        <v>33</v>
      </c>
      <c r="K10" s="58">
        <v>1308</v>
      </c>
      <c r="L10" s="38">
        <f t="shared" si="0"/>
        <v>37108</v>
      </c>
      <c r="M10" s="46"/>
    </row>
    <row r="11" spans="1:13" s="44" customFormat="1" ht="14" x14ac:dyDescent="0.25">
      <c r="A11" s="56">
        <v>6</v>
      </c>
      <c r="B11" s="19" t="s">
        <v>15</v>
      </c>
      <c r="C11" s="51" t="s">
        <v>16</v>
      </c>
      <c r="D11" s="21">
        <v>25712</v>
      </c>
      <c r="E11" s="21">
        <v>28096</v>
      </c>
      <c r="F11" s="52">
        <v>442</v>
      </c>
      <c r="G11" s="62">
        <v>5498</v>
      </c>
      <c r="H11" s="73"/>
      <c r="I11" s="73"/>
      <c r="J11" s="64">
        <v>46</v>
      </c>
      <c r="K11" s="59">
        <v>1594</v>
      </c>
      <c r="L11" s="70">
        <f t="shared" si="0"/>
        <v>61388</v>
      </c>
      <c r="M11" s="46"/>
    </row>
    <row r="12" spans="1:13" s="44" customFormat="1" ht="14" x14ac:dyDescent="0.25">
      <c r="A12" s="55">
        <v>7</v>
      </c>
      <c r="B12" s="15" t="s">
        <v>17</v>
      </c>
      <c r="C12" s="50" t="s">
        <v>16</v>
      </c>
      <c r="D12" s="18">
        <v>23535</v>
      </c>
      <c r="E12" s="18">
        <v>25747</v>
      </c>
      <c r="F12" s="17">
        <v>1096</v>
      </c>
      <c r="G12" s="61">
        <v>4293</v>
      </c>
      <c r="H12" s="73"/>
      <c r="I12" s="73"/>
      <c r="J12" s="63">
        <v>32</v>
      </c>
      <c r="K12" s="58">
        <v>1619</v>
      </c>
      <c r="L12" s="38">
        <f t="shared" si="0"/>
        <v>56322</v>
      </c>
      <c r="M12" s="46"/>
    </row>
    <row r="13" spans="1:13" s="44" customFormat="1" ht="14" x14ac:dyDescent="0.25">
      <c r="A13" s="56">
        <v>8</v>
      </c>
      <c r="B13" s="19" t="s">
        <v>18</v>
      </c>
      <c r="C13" s="51" t="s">
        <v>19</v>
      </c>
      <c r="D13" s="21">
        <v>10742</v>
      </c>
      <c r="E13" s="21">
        <v>8680</v>
      </c>
      <c r="F13" s="52">
        <v>467</v>
      </c>
      <c r="G13" s="62">
        <v>3158</v>
      </c>
      <c r="H13" s="73"/>
      <c r="I13" s="73"/>
      <c r="J13" s="64">
        <v>6</v>
      </c>
      <c r="K13" s="59">
        <v>692</v>
      </c>
      <c r="L13" s="70">
        <f t="shared" si="0"/>
        <v>23745</v>
      </c>
      <c r="M13" s="46"/>
    </row>
    <row r="14" spans="1:13" s="44" customFormat="1" ht="14" x14ac:dyDescent="0.25">
      <c r="A14" s="55">
        <v>9</v>
      </c>
      <c r="B14" s="15" t="s">
        <v>20</v>
      </c>
      <c r="C14" s="50" t="s">
        <v>21</v>
      </c>
      <c r="D14" s="18">
        <v>14113</v>
      </c>
      <c r="E14" s="18">
        <v>15477</v>
      </c>
      <c r="F14" s="17">
        <v>419</v>
      </c>
      <c r="G14" s="61">
        <v>3228</v>
      </c>
      <c r="H14" s="73"/>
      <c r="I14" s="73"/>
      <c r="J14" s="63">
        <v>53</v>
      </c>
      <c r="K14" s="58">
        <v>734</v>
      </c>
      <c r="L14" s="38">
        <f t="shared" si="0"/>
        <v>34024</v>
      </c>
      <c r="M14" s="46"/>
    </row>
    <row r="15" spans="1:13" s="44" customFormat="1" ht="14" x14ac:dyDescent="0.25">
      <c r="A15" s="56">
        <v>10</v>
      </c>
      <c r="B15" s="19" t="s">
        <v>22</v>
      </c>
      <c r="C15" s="51" t="s">
        <v>23</v>
      </c>
      <c r="D15" s="21">
        <v>6901</v>
      </c>
      <c r="E15" s="21">
        <v>8794</v>
      </c>
      <c r="F15" s="52">
        <v>155</v>
      </c>
      <c r="G15" s="62">
        <v>4039</v>
      </c>
      <c r="H15" s="73"/>
      <c r="I15" s="73"/>
      <c r="J15" s="64">
        <v>22</v>
      </c>
      <c r="K15" s="59">
        <v>742</v>
      </c>
      <c r="L15" s="70">
        <f t="shared" si="0"/>
        <v>20653</v>
      </c>
      <c r="M15" s="46"/>
    </row>
    <row r="16" spans="1:13" s="44" customFormat="1" ht="14" x14ac:dyDescent="0.25">
      <c r="A16" s="55">
        <v>11</v>
      </c>
      <c r="B16" s="15" t="s">
        <v>24</v>
      </c>
      <c r="C16" s="50" t="s">
        <v>25</v>
      </c>
      <c r="D16" s="18">
        <v>480</v>
      </c>
      <c r="E16" s="18">
        <v>9081</v>
      </c>
      <c r="F16" s="17">
        <v>232</v>
      </c>
      <c r="G16" s="61">
        <v>1753</v>
      </c>
      <c r="H16" s="73"/>
      <c r="I16" s="73"/>
      <c r="J16" s="63">
        <v>28</v>
      </c>
      <c r="K16" s="58">
        <v>595</v>
      </c>
      <c r="L16" s="38">
        <f t="shared" si="0"/>
        <v>12169</v>
      </c>
      <c r="M16" s="46"/>
    </row>
    <row r="17" spans="1:13" s="44" customFormat="1" ht="14" x14ac:dyDescent="0.25">
      <c r="A17" s="56">
        <v>12</v>
      </c>
      <c r="B17" s="19" t="s">
        <v>26</v>
      </c>
      <c r="C17" s="51" t="s">
        <v>27</v>
      </c>
      <c r="D17" s="21">
        <v>10449</v>
      </c>
      <c r="E17" s="21">
        <v>31381</v>
      </c>
      <c r="F17" s="52">
        <v>1876</v>
      </c>
      <c r="G17" s="62">
        <v>6766</v>
      </c>
      <c r="H17" s="73"/>
      <c r="I17" s="73"/>
      <c r="J17" s="64">
        <v>138</v>
      </c>
      <c r="K17" s="59">
        <v>1903</v>
      </c>
      <c r="L17" s="70">
        <f t="shared" si="0"/>
        <v>52513</v>
      </c>
      <c r="M17" s="46"/>
    </row>
    <row r="18" spans="1:13" s="44" customFormat="1" ht="14" x14ac:dyDescent="0.25">
      <c r="A18" s="55">
        <v>13</v>
      </c>
      <c r="B18" s="15" t="s">
        <v>28</v>
      </c>
      <c r="C18" s="50" t="s">
        <v>27</v>
      </c>
      <c r="D18" s="18">
        <v>13930</v>
      </c>
      <c r="E18" s="18">
        <v>30891</v>
      </c>
      <c r="F18" s="17">
        <v>3174</v>
      </c>
      <c r="G18" s="61">
        <v>8937</v>
      </c>
      <c r="H18" s="73"/>
      <c r="I18" s="73"/>
      <c r="J18" s="63">
        <v>209</v>
      </c>
      <c r="K18" s="58">
        <v>2089</v>
      </c>
      <c r="L18" s="38">
        <f t="shared" si="0"/>
        <v>59230</v>
      </c>
      <c r="M18" s="46"/>
    </row>
    <row r="19" spans="1:13" s="44" customFormat="1" ht="14" x14ac:dyDescent="0.25">
      <c r="A19" s="56">
        <v>14</v>
      </c>
      <c r="B19" s="19" t="s">
        <v>29</v>
      </c>
      <c r="C19" s="51" t="s">
        <v>27</v>
      </c>
      <c r="D19" s="21">
        <v>5263</v>
      </c>
      <c r="E19" s="21">
        <v>19421</v>
      </c>
      <c r="F19" s="52">
        <v>1294</v>
      </c>
      <c r="G19" s="62">
        <v>6322</v>
      </c>
      <c r="H19" s="73"/>
      <c r="I19" s="73"/>
      <c r="J19" s="64">
        <v>48</v>
      </c>
      <c r="K19" s="59">
        <v>1041</v>
      </c>
      <c r="L19" s="70">
        <f t="shared" si="0"/>
        <v>33389</v>
      </c>
      <c r="M19" s="46"/>
    </row>
    <row r="20" spans="1:13" s="44" customFormat="1" ht="14" x14ac:dyDescent="0.25">
      <c r="A20" s="55">
        <v>15</v>
      </c>
      <c r="B20" s="15" t="s">
        <v>30</v>
      </c>
      <c r="C20" s="50" t="s">
        <v>31</v>
      </c>
      <c r="D20" s="18">
        <v>19466</v>
      </c>
      <c r="E20" s="18">
        <v>24814</v>
      </c>
      <c r="F20" s="17">
        <v>1096</v>
      </c>
      <c r="G20" s="61">
        <v>4639</v>
      </c>
      <c r="H20" s="73"/>
      <c r="I20" s="73"/>
      <c r="J20" s="63">
        <v>62</v>
      </c>
      <c r="K20" s="58">
        <v>1043</v>
      </c>
      <c r="L20" s="38">
        <f t="shared" si="0"/>
        <v>51120</v>
      </c>
      <c r="M20" s="46"/>
    </row>
    <row r="21" spans="1:13" s="44" customFormat="1" ht="14" x14ac:dyDescent="0.25">
      <c r="A21" s="56">
        <v>16</v>
      </c>
      <c r="B21" s="19" t="s">
        <v>32</v>
      </c>
      <c r="C21" s="51" t="s">
        <v>33</v>
      </c>
      <c r="D21" s="79"/>
      <c r="E21" s="21">
        <v>3292</v>
      </c>
      <c r="F21" s="52">
        <v>88</v>
      </c>
      <c r="G21" s="77"/>
      <c r="H21" s="74"/>
      <c r="I21" s="75">
        <v>4167</v>
      </c>
      <c r="J21" s="64">
        <v>24</v>
      </c>
      <c r="K21" s="59">
        <v>197</v>
      </c>
      <c r="L21" s="70">
        <f t="shared" si="0"/>
        <v>7768</v>
      </c>
      <c r="M21" s="46"/>
    </row>
    <row r="22" spans="1:13" s="44" customFormat="1" ht="14" x14ac:dyDescent="0.25">
      <c r="A22" s="55">
        <v>17</v>
      </c>
      <c r="B22" s="15" t="s">
        <v>34</v>
      </c>
      <c r="C22" s="50" t="s">
        <v>35</v>
      </c>
      <c r="D22" s="18">
        <v>5469</v>
      </c>
      <c r="E22" s="18">
        <v>7422</v>
      </c>
      <c r="F22" s="78"/>
      <c r="G22" s="61">
        <v>3219</v>
      </c>
      <c r="H22" s="73"/>
      <c r="I22" s="73"/>
      <c r="J22" s="63">
        <v>29</v>
      </c>
      <c r="K22" s="58">
        <v>506</v>
      </c>
      <c r="L22" s="38">
        <f t="shared" si="0"/>
        <v>16645</v>
      </c>
      <c r="M22" s="46"/>
    </row>
    <row r="23" spans="1:13" s="44" customFormat="1" ht="14" x14ac:dyDescent="0.25">
      <c r="A23" s="56">
        <v>18</v>
      </c>
      <c r="B23" s="19" t="s">
        <v>36</v>
      </c>
      <c r="C23" s="51" t="s">
        <v>37</v>
      </c>
      <c r="D23" s="21">
        <v>4202</v>
      </c>
      <c r="E23" s="21">
        <v>4223</v>
      </c>
      <c r="F23" s="52">
        <v>50</v>
      </c>
      <c r="G23" s="62">
        <v>1128</v>
      </c>
      <c r="H23" s="73"/>
      <c r="I23" s="73"/>
      <c r="J23" s="64">
        <v>6</v>
      </c>
      <c r="K23" s="59">
        <v>279</v>
      </c>
      <c r="L23" s="70">
        <f t="shared" si="0"/>
        <v>9888</v>
      </c>
      <c r="M23" s="46"/>
    </row>
    <row r="24" spans="1:13" s="44" customFormat="1" ht="14" x14ac:dyDescent="0.25">
      <c r="A24" s="55">
        <v>19</v>
      </c>
      <c r="B24" s="15" t="s">
        <v>38</v>
      </c>
      <c r="C24" s="50" t="s">
        <v>39</v>
      </c>
      <c r="D24" s="18">
        <v>34325</v>
      </c>
      <c r="E24" s="18">
        <v>49286</v>
      </c>
      <c r="F24" s="17">
        <v>3632</v>
      </c>
      <c r="G24" s="61">
        <v>14375</v>
      </c>
      <c r="H24" s="73"/>
      <c r="I24" s="73"/>
      <c r="J24" s="63">
        <v>232</v>
      </c>
      <c r="K24" s="58">
        <v>3481</v>
      </c>
      <c r="L24" s="38">
        <f t="shared" si="0"/>
        <v>105331</v>
      </c>
      <c r="M24" s="46"/>
    </row>
    <row r="25" spans="1:13" s="44" customFormat="1" ht="14" x14ac:dyDescent="0.25">
      <c r="A25" s="56">
        <v>20</v>
      </c>
      <c r="B25" s="22" t="s">
        <v>40</v>
      </c>
      <c r="C25" s="51" t="s">
        <v>39</v>
      </c>
      <c r="D25" s="21">
        <v>11969</v>
      </c>
      <c r="E25" s="21">
        <v>11960</v>
      </c>
      <c r="F25" s="52">
        <v>482</v>
      </c>
      <c r="G25" s="66">
        <v>3020</v>
      </c>
      <c r="H25" s="73"/>
      <c r="I25" s="73"/>
      <c r="J25" s="67">
        <v>54</v>
      </c>
      <c r="K25" s="60">
        <v>1090</v>
      </c>
      <c r="L25" s="70">
        <f t="shared" si="0"/>
        <v>28575</v>
      </c>
      <c r="M25" s="46"/>
    </row>
    <row r="26" spans="1:13" s="44" customFormat="1" ht="14" x14ac:dyDescent="0.25">
      <c r="A26" s="55">
        <v>21</v>
      </c>
      <c r="B26" s="15" t="s">
        <v>41</v>
      </c>
      <c r="C26" s="50" t="s">
        <v>42</v>
      </c>
      <c r="D26" s="18">
        <v>2816</v>
      </c>
      <c r="E26" s="18">
        <v>7025</v>
      </c>
      <c r="F26" s="17">
        <v>161</v>
      </c>
      <c r="G26" s="61">
        <v>2466</v>
      </c>
      <c r="H26" s="73"/>
      <c r="I26" s="73"/>
      <c r="J26" s="63">
        <v>15</v>
      </c>
      <c r="K26" s="58">
        <v>367</v>
      </c>
      <c r="L26" s="38">
        <f t="shared" si="0"/>
        <v>12850</v>
      </c>
      <c r="M26" s="46"/>
    </row>
    <row r="27" spans="1:13" s="44" customFormat="1" ht="14" x14ac:dyDescent="0.25">
      <c r="A27" s="56">
        <v>22</v>
      </c>
      <c r="B27" s="19" t="s">
        <v>43</v>
      </c>
      <c r="C27" s="51" t="s">
        <v>44</v>
      </c>
      <c r="D27" s="21">
        <v>9855</v>
      </c>
      <c r="E27" s="21">
        <v>10391</v>
      </c>
      <c r="F27" s="52">
        <v>387</v>
      </c>
      <c r="G27" s="62">
        <v>2245</v>
      </c>
      <c r="H27" s="73"/>
      <c r="I27" s="73"/>
      <c r="J27" s="64">
        <v>20</v>
      </c>
      <c r="K27" s="59">
        <v>809</v>
      </c>
      <c r="L27" s="70">
        <f t="shared" si="0"/>
        <v>23707</v>
      </c>
      <c r="M27" s="46"/>
    </row>
    <row r="28" spans="1:13" s="44" customFormat="1" ht="14" x14ac:dyDescent="0.25">
      <c r="A28" s="55">
        <v>23</v>
      </c>
      <c r="B28" s="15" t="s">
        <v>45</v>
      </c>
      <c r="C28" s="50" t="s">
        <v>46</v>
      </c>
      <c r="D28" s="18">
        <v>7694</v>
      </c>
      <c r="E28" s="18">
        <v>14215</v>
      </c>
      <c r="F28" s="17">
        <v>303</v>
      </c>
      <c r="G28" s="61">
        <v>1346</v>
      </c>
      <c r="H28" s="73"/>
      <c r="I28" s="73"/>
      <c r="J28" s="63">
        <v>13</v>
      </c>
      <c r="K28" s="58">
        <v>586</v>
      </c>
      <c r="L28" s="38">
        <f t="shared" si="0"/>
        <v>24157</v>
      </c>
      <c r="M28" s="46"/>
    </row>
    <row r="29" spans="1:13" s="44" customFormat="1" ht="28" x14ac:dyDescent="0.25">
      <c r="A29" s="56">
        <v>24</v>
      </c>
      <c r="B29" s="19" t="s">
        <v>47</v>
      </c>
      <c r="C29" s="51" t="s">
        <v>27</v>
      </c>
      <c r="D29" s="21">
        <v>14465</v>
      </c>
      <c r="E29" s="21">
        <v>28540</v>
      </c>
      <c r="F29" s="52">
        <v>3971</v>
      </c>
      <c r="G29" s="62">
        <v>10689</v>
      </c>
      <c r="H29" s="76"/>
      <c r="I29" s="76"/>
      <c r="J29" s="64">
        <v>312</v>
      </c>
      <c r="K29" s="59">
        <v>2584</v>
      </c>
      <c r="L29" s="70">
        <f t="shared" si="0"/>
        <v>60561</v>
      </c>
      <c r="M29" s="46"/>
    </row>
    <row r="30" spans="1:13" ht="7.5" customHeight="1" x14ac:dyDescent="0.25">
      <c r="A30" s="57"/>
      <c r="B30" s="29"/>
      <c r="C30" s="29"/>
      <c r="D30" s="29"/>
      <c r="E30" s="29"/>
      <c r="F30" s="29"/>
      <c r="G30" s="29"/>
      <c r="H30" s="68"/>
      <c r="I30" s="68"/>
      <c r="J30" s="29"/>
      <c r="K30" s="29"/>
      <c r="L30" s="29"/>
      <c r="M30" s="45"/>
    </row>
    <row r="31" spans="1:13" ht="16" customHeight="1" x14ac:dyDescent="0.25">
      <c r="A31" s="98" t="s">
        <v>5</v>
      </c>
      <c r="B31" s="108"/>
      <c r="C31" s="99"/>
      <c r="D31" s="24">
        <f t="shared" ref="D31:L31" si="1">SUM(D6:D29)</f>
        <v>303135</v>
      </c>
      <c r="E31" s="24">
        <f t="shared" si="1"/>
        <v>414383</v>
      </c>
      <c r="F31" s="24">
        <f t="shared" si="1"/>
        <v>23245</v>
      </c>
      <c r="G31" s="24">
        <f t="shared" si="1"/>
        <v>116296</v>
      </c>
      <c r="H31" s="24">
        <f t="shared" si="1"/>
        <v>22472</v>
      </c>
      <c r="I31" s="24">
        <f t="shared" si="1"/>
        <v>4167</v>
      </c>
      <c r="J31" s="24">
        <f t="shared" si="1"/>
        <v>1589</v>
      </c>
      <c r="K31" s="24">
        <f t="shared" si="1"/>
        <v>29110</v>
      </c>
      <c r="L31" s="24">
        <f t="shared" si="1"/>
        <v>914397</v>
      </c>
      <c r="M31" s="45"/>
    </row>
    <row r="32" spans="1:13" ht="8.25" customHeight="1" x14ac:dyDescent="0.25">
      <c r="A32" s="57"/>
      <c r="B32" s="30"/>
      <c r="C32" s="30"/>
      <c r="D32" s="26"/>
      <c r="E32" s="26"/>
      <c r="F32" s="26"/>
      <c r="G32" s="26"/>
      <c r="H32" s="26"/>
      <c r="I32" s="26"/>
      <c r="J32" s="26"/>
      <c r="K32" s="26"/>
      <c r="L32" s="26"/>
      <c r="M32" s="45"/>
    </row>
    <row r="33" spans="1:13" ht="16" customHeight="1" x14ac:dyDescent="0.25">
      <c r="A33" s="109" t="s">
        <v>48</v>
      </c>
      <c r="B33" s="110"/>
      <c r="C33" s="111"/>
      <c r="D33" s="27">
        <f>D31/L31*100</f>
        <v>33.151355483449748</v>
      </c>
      <c r="E33" s="27">
        <f>E31/L31*100</f>
        <v>45.31762462037824</v>
      </c>
      <c r="F33" s="27">
        <f>F31/L31*100</f>
        <v>2.5421124522499525</v>
      </c>
      <c r="G33" s="27">
        <f>G31/L31*100</f>
        <v>12.718326941142632</v>
      </c>
      <c r="H33" s="27">
        <f>H31/L31*100</f>
        <v>2.4575758669374461</v>
      </c>
      <c r="I33" s="27">
        <f>I31/L31*100</f>
        <v>0.4557101565293849</v>
      </c>
      <c r="J33" s="27">
        <f>J31/L31*100</f>
        <v>0.17377572323618734</v>
      </c>
      <c r="K33" s="27">
        <f>K31/L31*100</f>
        <v>3.1835187560764089</v>
      </c>
      <c r="L33" s="27">
        <f>L31/L31*100</f>
        <v>100</v>
      </c>
      <c r="M33" s="45"/>
    </row>
    <row r="34" spans="1:13" x14ac:dyDescent="0.25">
      <c r="A34" s="100" t="s">
        <v>53</v>
      </c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x14ac:dyDescent="0.25">
      <c r="A35" s="103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5"/>
    </row>
    <row r="36" spans="1:13" x14ac:dyDescent="0.25">
      <c r="A36" s="103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5"/>
    </row>
  </sheetData>
  <mergeCells count="6">
    <mergeCell ref="A34:L36"/>
    <mergeCell ref="A2:L2"/>
    <mergeCell ref="A3:L3"/>
    <mergeCell ref="A5:C5"/>
    <mergeCell ref="A31:C31"/>
    <mergeCell ref="A33:C33"/>
  </mergeCells>
  <printOptions horizontalCentered="1"/>
  <pageMargins left="0" right="0" top="0.39370078740157483" bottom="0.39370078740157483" header="0.31496062992125984" footer="0.31496062992125984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Dip RP</vt:lpstr>
      <vt:lpstr>DIP MR</vt:lpstr>
      <vt:lpstr>'DIP MR'!Área_de_impresión</vt:lpstr>
      <vt:lpstr>'Dip RP'!Área_de_impresión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Usuario de Windows</cp:lastModifiedBy>
  <cp:lastPrinted>2014-05-16T15:29:57Z</cp:lastPrinted>
  <dcterms:created xsi:type="dcterms:W3CDTF">2013-05-17T00:19:35Z</dcterms:created>
  <dcterms:modified xsi:type="dcterms:W3CDTF">2021-07-07T17:56:56Z</dcterms:modified>
</cp:coreProperties>
</file>