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06224\1998\"/>
    </mc:Choice>
  </mc:AlternateContent>
  <xr:revisionPtr revIDLastSave="0" documentId="13_ncr:1_{FEC62A4D-C741-48F8-A0DC-C0F4225A99C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6" i="1"/>
  <c r="F24" i="1"/>
  <c r="I19" i="1"/>
  <c r="K19" i="1" s="1"/>
  <c r="I20" i="1"/>
  <c r="K20" i="1" s="1"/>
  <c r="I22" i="1"/>
  <c r="K22" i="1" s="1"/>
  <c r="I21" i="1"/>
  <c r="K21" i="1" s="1"/>
  <c r="I23" i="1"/>
  <c r="K23" i="1" s="1"/>
  <c r="J24" i="1"/>
  <c r="I6" i="1"/>
  <c r="K6" i="1" s="1"/>
  <c r="I7" i="1"/>
  <c r="K7" i="1" s="1"/>
  <c r="I8" i="1"/>
  <c r="K8" i="1" s="1"/>
  <c r="I9" i="1"/>
  <c r="K9" i="1" s="1"/>
  <c r="I10" i="1"/>
  <c r="K10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1" i="1"/>
  <c r="D24" i="1"/>
  <c r="C24" i="1"/>
  <c r="E24" i="1"/>
  <c r="G24" i="1"/>
  <c r="H24" i="1"/>
  <c r="I24" i="1" l="1"/>
  <c r="K11" i="1"/>
  <c r="K24" i="1" s="1"/>
</calcChain>
</file>

<file path=xl/sharedStrings.xml><?xml version="1.0" encoding="utf-8"?>
<sst xmlns="http://schemas.openxmlformats.org/spreadsheetml/2006/main" count="52" uniqueCount="49">
  <si>
    <t>PAN</t>
  </si>
  <si>
    <t>PRI</t>
  </si>
  <si>
    <t>PRD</t>
  </si>
  <si>
    <t>PT</t>
  </si>
  <si>
    <t>PVEM</t>
  </si>
  <si>
    <t>CNR</t>
  </si>
  <si>
    <t>Total</t>
  </si>
  <si>
    <t>AHOME</t>
  </si>
  <si>
    <t>ANGOSTURA</t>
  </si>
  <si>
    <t>BADIRAGUATO</t>
  </si>
  <si>
    <t>CONCORDIA</t>
  </si>
  <si>
    <t>COSALA</t>
  </si>
  <si>
    <t>CHOIX</t>
  </si>
  <si>
    <t>ELOTA</t>
  </si>
  <si>
    <t>ESCUINAPA</t>
  </si>
  <si>
    <t>EL FUERTE</t>
  </si>
  <si>
    <t>GUASAVE</t>
  </si>
  <si>
    <t>MOCORITO</t>
  </si>
  <si>
    <t>NAVOLATO</t>
  </si>
  <si>
    <t>SAN IGNACIO</t>
  </si>
  <si>
    <t>SALVADOR ALVARADO</t>
  </si>
  <si>
    <t>SINALOA</t>
  </si>
  <si>
    <t>I</t>
  </si>
  <si>
    <t>II</t>
  </si>
  <si>
    <t>V</t>
  </si>
  <si>
    <t>VIII</t>
  </si>
  <si>
    <t>IX</t>
  </si>
  <si>
    <t>X</t>
  </si>
  <si>
    <t>XI</t>
  </si>
  <si>
    <t>XV</t>
  </si>
  <si>
    <t>XVI</t>
  </si>
  <si>
    <t>XVII</t>
  </si>
  <si>
    <t>XVIII</t>
  </si>
  <si>
    <t>XXI</t>
  </si>
  <si>
    <t>XXII</t>
  </si>
  <si>
    <t>XXIII</t>
  </si>
  <si>
    <t>VALIDOS</t>
  </si>
  <si>
    <t>NULOS</t>
  </si>
  <si>
    <t>TOTAL</t>
  </si>
  <si>
    <t>SINALOA 1998</t>
  </si>
  <si>
    <t>CONSEJO ELECTORAL</t>
  </si>
  <si>
    <t>CULIACÁN</t>
  </si>
  <si>
    <t>MAZATLÁN</t>
  </si>
  <si>
    <t>MUNICIPAL</t>
  </si>
  <si>
    <t>RESULTADOS DEL CÓMPUTO DE LA ELECCIÓN DE PRESIDENTES MUNICIPALES</t>
  </si>
  <si>
    <t>Y DE REGIDORES POR EL SISTEMA DE MAYORÍA RELATIVA</t>
  </si>
  <si>
    <t>ROSARIO</t>
  </si>
  <si>
    <t>Lista Nominal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</si>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</sst>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Border="1" applyAlignment="1">
      <alignment horizontal="center"/>
    </xf>
    <xf numFmtId="0" fontId="2" fillId="0" borderId="1" xfId="0" applyFont="1" applyBorder="1"/>
    <xf numFmtId="3" fontId="0" fillId="0" borderId="1" xfId="0" applyNumberFormat="1" applyBorder="1" applyAlignment="1">
      <alignment horizontal="right"/>
    </xf>
    <xf numFmtId="49" fontId="2" fillId="0" borderId="5" xfId="0" applyNumberFormat="1" applyFont="1" applyBorder="1"/>
    <xf numFmtId="3" fontId="0" fillId="0" borderId="6" xfId="0" applyNumberFormat="1" applyBorder="1" applyAlignment="1">
      <alignment horizontal="right"/>
    </xf>
    <xf numFmtId="49" fontId="0" fillId="0" borderId="7" xfId="0" applyNumberFormat="1" applyBorder="1"/>
    <xf numFmtId="0" fontId="3" fillId="0" borderId="8" xfId="0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abSelected="1" workbookViewId="0">
      <selection activeCell="O13" sqref="O13"/>
    </sheetView>
  </sheetViews>
  <sheetFormatPr baseColWidth="10" defaultRowHeight="15" x14ac:dyDescent="0.25"/>
  <cols>
    <col min="1" max="1" width="8.5703125" bestFit="1" customWidth="1"/>
    <col min="2" max="2" width="15.7109375" style="1" bestFit="1" customWidth="1"/>
    <col min="3" max="11" width="9.5703125" customWidth="1"/>
    <col min="12" max="12" width="13.85546875" customWidth="1"/>
    <col min="13" max="13" width="13.5703125" bestFit="1" customWidth="1"/>
  </cols>
  <sheetData>
    <row r="2" spans="1:13" x14ac:dyDescent="0.25">
      <c r="A2" s="3" t="s">
        <v>44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3" x14ac:dyDescent="0.25">
      <c r="A3" s="3" t="s">
        <v>45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3" x14ac:dyDescent="0.25">
      <c r="A4" s="5" t="s">
        <v>39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3" s="2" customFormat="1" x14ac:dyDescent="0.25">
      <c r="A5" s="14" t="s">
        <v>40</v>
      </c>
      <c r="B5" s="15"/>
      <c r="C5" s="16" t="s">
        <v>0</v>
      </c>
      <c r="D5" s="16" t="s">
        <v>1</v>
      </c>
      <c r="E5" s="16" t="s">
        <v>2</v>
      </c>
      <c r="F5" s="16" t="s">
        <v>3</v>
      </c>
      <c r="G5" s="16" t="s">
        <v>4</v>
      </c>
      <c r="H5" s="16" t="s">
        <v>5</v>
      </c>
      <c r="I5" s="16" t="s">
        <v>36</v>
      </c>
      <c r="J5" s="16" t="s">
        <v>37</v>
      </c>
      <c r="K5" s="17" t="s">
        <v>38</v>
      </c>
      <c r="L5" s="18" t="s">
        <v>47</v>
      </c>
      <c r="M5" s="18" t="s">
        <v>48</v>
      </c>
    </row>
    <row r="6" spans="1:13" x14ac:dyDescent="0.25">
      <c r="A6" s="8" t="s">
        <v>23</v>
      </c>
      <c r="B6" s="6" t="s">
        <v>15</v>
      </c>
      <c r="C6" s="7">
        <v>7737</v>
      </c>
      <c r="D6" s="7">
        <v>16710</v>
      </c>
      <c r="E6" s="7">
        <v>8548</v>
      </c>
      <c r="F6" s="7">
        <v>494</v>
      </c>
      <c r="G6" s="7">
        <v>106</v>
      </c>
      <c r="H6" s="7">
        <v>7</v>
      </c>
      <c r="I6" s="7">
        <f>SUM(C6:H6)</f>
        <v>33602</v>
      </c>
      <c r="J6" s="7">
        <v>653</v>
      </c>
      <c r="K6" s="9">
        <f>I6+J6</f>
        <v>34255</v>
      </c>
      <c r="L6" s="4">
        <v>55692</v>
      </c>
      <c r="M6" s="19">
        <f>K6/L6*100</f>
        <v>61.507936507936513</v>
      </c>
    </row>
    <row r="7" spans="1:13" x14ac:dyDescent="0.25">
      <c r="A7" s="8" t="s">
        <v>24</v>
      </c>
      <c r="B7" s="6" t="s">
        <v>21</v>
      </c>
      <c r="C7" s="7">
        <v>1570</v>
      </c>
      <c r="D7" s="7">
        <v>16670</v>
      </c>
      <c r="E7" s="7">
        <v>13560</v>
      </c>
      <c r="F7" s="7">
        <v>314</v>
      </c>
      <c r="G7" s="7">
        <v>73</v>
      </c>
      <c r="H7" s="7">
        <v>10</v>
      </c>
      <c r="I7" s="7">
        <f>SUM(C7:H7)</f>
        <v>32197</v>
      </c>
      <c r="J7" s="7">
        <v>977</v>
      </c>
      <c r="K7" s="9">
        <f>I7+J7</f>
        <v>33174</v>
      </c>
      <c r="L7" s="4">
        <v>51576</v>
      </c>
      <c r="M7" s="19">
        <f t="shared" ref="M7:M23" si="0">K7/L7*100</f>
        <v>64.320614239181012</v>
      </c>
    </row>
    <row r="8" spans="1:13" x14ac:dyDescent="0.25">
      <c r="A8" s="8" t="s">
        <v>25</v>
      </c>
      <c r="B8" s="6" t="s">
        <v>8</v>
      </c>
      <c r="C8" s="7">
        <v>2108</v>
      </c>
      <c r="D8" s="7">
        <v>10170</v>
      </c>
      <c r="E8" s="7">
        <v>9230</v>
      </c>
      <c r="F8" s="7">
        <v>41</v>
      </c>
      <c r="G8" s="7">
        <v>25</v>
      </c>
      <c r="H8" s="7">
        <v>11</v>
      </c>
      <c r="I8" s="7">
        <f>SUM(C8:H8)</f>
        <v>21585</v>
      </c>
      <c r="J8" s="7">
        <v>345</v>
      </c>
      <c r="K8" s="9">
        <f>I8+J8</f>
        <v>21930</v>
      </c>
      <c r="L8" s="4">
        <v>30104</v>
      </c>
      <c r="M8" s="19">
        <f t="shared" si="0"/>
        <v>72.847462131278235</v>
      </c>
    </row>
    <row r="9" spans="1:13" x14ac:dyDescent="0.25">
      <c r="A9" s="8" t="s">
        <v>26</v>
      </c>
      <c r="B9" s="6" t="s">
        <v>20</v>
      </c>
      <c r="C9" s="7">
        <v>10450</v>
      </c>
      <c r="D9" s="7">
        <v>10614</v>
      </c>
      <c r="E9" s="7">
        <v>9201</v>
      </c>
      <c r="F9" s="7">
        <v>84</v>
      </c>
      <c r="G9" s="7">
        <v>39</v>
      </c>
      <c r="H9" s="7">
        <v>3</v>
      </c>
      <c r="I9" s="7">
        <f>SUM(C9:H9)</f>
        <v>30391</v>
      </c>
      <c r="J9" s="7">
        <v>526</v>
      </c>
      <c r="K9" s="9">
        <f>I9+J9</f>
        <v>30917</v>
      </c>
      <c r="L9" s="4">
        <v>45600</v>
      </c>
      <c r="M9" s="19">
        <f t="shared" si="0"/>
        <v>67.800438596491233</v>
      </c>
    </row>
    <row r="10" spans="1:13" x14ac:dyDescent="0.25">
      <c r="A10" s="8" t="s">
        <v>27</v>
      </c>
      <c r="B10" s="6" t="s">
        <v>17</v>
      </c>
      <c r="C10" s="7">
        <v>5851</v>
      </c>
      <c r="D10" s="7">
        <v>10446</v>
      </c>
      <c r="E10" s="7">
        <v>2982</v>
      </c>
      <c r="F10" s="7">
        <v>127</v>
      </c>
      <c r="G10" s="7">
        <v>27</v>
      </c>
      <c r="H10" s="7">
        <v>1</v>
      </c>
      <c r="I10" s="7">
        <f>SUM(C10:H10)</f>
        <v>19434</v>
      </c>
      <c r="J10" s="7">
        <v>524</v>
      </c>
      <c r="K10" s="9">
        <f>I10+J10</f>
        <v>19958</v>
      </c>
      <c r="L10" s="4">
        <v>31571</v>
      </c>
      <c r="M10" s="19">
        <f t="shared" si="0"/>
        <v>63.216242754426531</v>
      </c>
    </row>
    <row r="11" spans="1:13" x14ac:dyDescent="0.25">
      <c r="A11" s="8" t="s">
        <v>22</v>
      </c>
      <c r="B11" s="6" t="s">
        <v>12</v>
      </c>
      <c r="C11" s="7">
        <v>4662</v>
      </c>
      <c r="D11" s="7">
        <v>5424</v>
      </c>
      <c r="E11" s="7">
        <v>502</v>
      </c>
      <c r="F11" s="7">
        <v>83</v>
      </c>
      <c r="G11" s="7">
        <v>20</v>
      </c>
      <c r="H11" s="7">
        <v>0</v>
      </c>
      <c r="I11" s="7">
        <f>SUM(C11:H11)</f>
        <v>10691</v>
      </c>
      <c r="J11" s="7">
        <v>245</v>
      </c>
      <c r="K11" s="9">
        <f>I11+J11</f>
        <v>10936</v>
      </c>
      <c r="L11" s="4">
        <v>18390</v>
      </c>
      <c r="M11" s="19">
        <f t="shared" si="0"/>
        <v>59.467101685698751</v>
      </c>
    </row>
    <row r="12" spans="1:13" x14ac:dyDescent="0.25">
      <c r="A12" s="8" t="s">
        <v>28</v>
      </c>
      <c r="B12" s="6" t="s">
        <v>9</v>
      </c>
      <c r="C12" s="7">
        <v>1059</v>
      </c>
      <c r="D12" s="7">
        <v>8189</v>
      </c>
      <c r="E12" s="7">
        <v>922</v>
      </c>
      <c r="F12" s="7">
        <v>91</v>
      </c>
      <c r="G12" s="7">
        <v>56</v>
      </c>
      <c r="H12" s="7">
        <v>3</v>
      </c>
      <c r="I12" s="7">
        <f>SUM(C12:H12)</f>
        <v>10320</v>
      </c>
      <c r="J12" s="7">
        <v>203</v>
      </c>
      <c r="K12" s="9">
        <f>I12+J12</f>
        <v>10523</v>
      </c>
      <c r="L12" s="4">
        <v>17502</v>
      </c>
      <c r="M12" s="19">
        <f t="shared" si="0"/>
        <v>60.124557193463602</v>
      </c>
    </row>
    <row r="13" spans="1:13" x14ac:dyDescent="0.25">
      <c r="A13" s="8" t="s">
        <v>29</v>
      </c>
      <c r="B13" s="6" t="s">
        <v>18</v>
      </c>
      <c r="C13" s="7">
        <v>21111</v>
      </c>
      <c r="D13" s="7">
        <v>18023</v>
      </c>
      <c r="E13" s="7">
        <v>5084</v>
      </c>
      <c r="F13" s="7">
        <v>315</v>
      </c>
      <c r="G13" s="7">
        <v>87</v>
      </c>
      <c r="H13" s="7">
        <v>5</v>
      </c>
      <c r="I13" s="7">
        <f>SUM(C13:H13)</f>
        <v>44625</v>
      </c>
      <c r="J13" s="7">
        <v>784</v>
      </c>
      <c r="K13" s="9">
        <f>I13+J13</f>
        <v>45409</v>
      </c>
      <c r="L13" s="4">
        <v>71502</v>
      </c>
      <c r="M13" s="19">
        <f t="shared" si="0"/>
        <v>63.507314480713831</v>
      </c>
    </row>
    <row r="14" spans="1:13" x14ac:dyDescent="0.25">
      <c r="A14" s="8" t="s">
        <v>30</v>
      </c>
      <c r="B14" s="6" t="s">
        <v>11</v>
      </c>
      <c r="C14" s="7">
        <v>1885</v>
      </c>
      <c r="D14" s="7">
        <v>3919</v>
      </c>
      <c r="E14" s="7">
        <v>119</v>
      </c>
      <c r="F14" s="7">
        <v>24</v>
      </c>
      <c r="G14" s="7">
        <v>12</v>
      </c>
      <c r="H14" s="7">
        <v>2</v>
      </c>
      <c r="I14" s="7">
        <f>SUM(C14:H14)</f>
        <v>5961</v>
      </c>
      <c r="J14" s="7">
        <v>151</v>
      </c>
      <c r="K14" s="9">
        <f>I14+J14</f>
        <v>6112</v>
      </c>
      <c r="L14" s="4">
        <v>9304</v>
      </c>
      <c r="M14" s="19">
        <f t="shared" si="0"/>
        <v>65.692175408426479</v>
      </c>
    </row>
    <row r="15" spans="1:13" x14ac:dyDescent="0.25">
      <c r="A15" s="8" t="s">
        <v>31</v>
      </c>
      <c r="B15" s="6" t="s">
        <v>13</v>
      </c>
      <c r="C15" s="7">
        <v>1822</v>
      </c>
      <c r="D15" s="7">
        <v>7367</v>
      </c>
      <c r="E15" s="7">
        <v>1721</v>
      </c>
      <c r="F15" s="7">
        <v>129</v>
      </c>
      <c r="G15" s="7">
        <v>31</v>
      </c>
      <c r="H15" s="7">
        <v>25</v>
      </c>
      <c r="I15" s="7">
        <f>SUM(C15:H15)</f>
        <v>11095</v>
      </c>
      <c r="J15" s="7">
        <v>264</v>
      </c>
      <c r="K15" s="9">
        <f>I15+J15</f>
        <v>11359</v>
      </c>
      <c r="L15" s="4">
        <v>17750</v>
      </c>
      <c r="M15" s="19">
        <f t="shared" si="0"/>
        <v>63.994366197183098</v>
      </c>
    </row>
    <row r="16" spans="1:13" x14ac:dyDescent="0.25">
      <c r="A16" s="8" t="s">
        <v>32</v>
      </c>
      <c r="B16" s="6" t="s">
        <v>19</v>
      </c>
      <c r="C16" s="7">
        <v>1469</v>
      </c>
      <c r="D16" s="7">
        <v>4635</v>
      </c>
      <c r="E16" s="7">
        <v>2010</v>
      </c>
      <c r="F16" s="7">
        <v>205</v>
      </c>
      <c r="G16" s="7">
        <v>14</v>
      </c>
      <c r="H16" s="7">
        <v>5</v>
      </c>
      <c r="I16" s="7">
        <f>SUM(C16:H16)</f>
        <v>8338</v>
      </c>
      <c r="J16" s="7">
        <v>272</v>
      </c>
      <c r="K16" s="9">
        <f>I16+J16</f>
        <v>8610</v>
      </c>
      <c r="L16" s="4">
        <v>14636</v>
      </c>
      <c r="M16" s="19">
        <f t="shared" si="0"/>
        <v>58.827548510522</v>
      </c>
    </row>
    <row r="17" spans="1:13" x14ac:dyDescent="0.25">
      <c r="A17" s="8" t="s">
        <v>33</v>
      </c>
      <c r="B17" s="6" t="s">
        <v>10</v>
      </c>
      <c r="C17" s="7">
        <v>4742</v>
      </c>
      <c r="D17" s="7">
        <v>4313</v>
      </c>
      <c r="E17" s="7">
        <v>307</v>
      </c>
      <c r="F17" s="7">
        <v>97</v>
      </c>
      <c r="G17" s="7">
        <v>103</v>
      </c>
      <c r="H17" s="7">
        <v>4</v>
      </c>
      <c r="I17" s="7">
        <f>SUM(C17:H17)</f>
        <v>9566</v>
      </c>
      <c r="J17" s="7">
        <v>1755</v>
      </c>
      <c r="K17" s="9">
        <f>I17+J17</f>
        <v>11321</v>
      </c>
      <c r="L17" s="4">
        <v>15559</v>
      </c>
      <c r="M17" s="19">
        <f t="shared" si="0"/>
        <v>72.761745613471305</v>
      </c>
    </row>
    <row r="18" spans="1:13" x14ac:dyDescent="0.25">
      <c r="A18" s="8" t="s">
        <v>34</v>
      </c>
      <c r="B18" s="6" t="s">
        <v>46</v>
      </c>
      <c r="C18" s="7">
        <v>1679</v>
      </c>
      <c r="D18" s="7">
        <v>7447</v>
      </c>
      <c r="E18" s="7">
        <v>8961</v>
      </c>
      <c r="F18" s="7">
        <v>123</v>
      </c>
      <c r="G18" s="7">
        <v>165</v>
      </c>
      <c r="H18" s="7">
        <v>1</v>
      </c>
      <c r="I18" s="7">
        <f>SUM(C18:H18)</f>
        <v>18376</v>
      </c>
      <c r="J18" s="7">
        <v>545</v>
      </c>
      <c r="K18" s="9">
        <f>I18+J18</f>
        <v>18921</v>
      </c>
      <c r="L18" s="4">
        <v>29247</v>
      </c>
      <c r="M18" s="19">
        <f t="shared" si="0"/>
        <v>64.6938147502308</v>
      </c>
    </row>
    <row r="19" spans="1:13" x14ac:dyDescent="0.25">
      <c r="A19" s="8" t="s">
        <v>35</v>
      </c>
      <c r="B19" s="6" t="s">
        <v>14</v>
      </c>
      <c r="C19" s="7">
        <v>8497</v>
      </c>
      <c r="D19" s="7">
        <v>7687</v>
      </c>
      <c r="E19" s="7">
        <v>1645</v>
      </c>
      <c r="F19" s="7">
        <v>474</v>
      </c>
      <c r="G19" s="7">
        <v>36</v>
      </c>
      <c r="H19" s="7">
        <v>2</v>
      </c>
      <c r="I19" s="7">
        <f>SUM(C19:H19)</f>
        <v>18341</v>
      </c>
      <c r="J19" s="7">
        <v>460</v>
      </c>
      <c r="K19" s="9">
        <f>I19+J19</f>
        <v>18801</v>
      </c>
      <c r="L19" s="4">
        <v>28407</v>
      </c>
      <c r="M19" s="19">
        <f t="shared" si="0"/>
        <v>66.1843911711902</v>
      </c>
    </row>
    <row r="20" spans="1:13" x14ac:dyDescent="0.25">
      <c r="A20" s="8" t="s">
        <v>43</v>
      </c>
      <c r="B20" s="6" t="s">
        <v>7</v>
      </c>
      <c r="C20" s="7">
        <v>51011</v>
      </c>
      <c r="D20" s="7">
        <v>63967</v>
      </c>
      <c r="E20" s="7">
        <v>6925</v>
      </c>
      <c r="F20" s="7">
        <v>979</v>
      </c>
      <c r="G20" s="7">
        <v>704</v>
      </c>
      <c r="H20" s="7">
        <v>20</v>
      </c>
      <c r="I20" s="7">
        <f>SUM(C20:H20)</f>
        <v>123606</v>
      </c>
      <c r="J20" s="7">
        <v>1468</v>
      </c>
      <c r="K20" s="9">
        <f>I20+J20</f>
        <v>125074</v>
      </c>
      <c r="L20" s="4">
        <v>204876</v>
      </c>
      <c r="M20" s="19">
        <f t="shared" si="0"/>
        <v>61.048634295866769</v>
      </c>
    </row>
    <row r="21" spans="1:13" x14ac:dyDescent="0.25">
      <c r="A21" s="8" t="s">
        <v>43</v>
      </c>
      <c r="B21" s="6" t="s">
        <v>41</v>
      </c>
      <c r="C21" s="7">
        <v>82202</v>
      </c>
      <c r="D21" s="7">
        <v>94834</v>
      </c>
      <c r="E21" s="7">
        <v>25917</v>
      </c>
      <c r="F21" s="7">
        <v>1995</v>
      </c>
      <c r="G21" s="7">
        <v>1370</v>
      </c>
      <c r="H21" s="7">
        <v>48</v>
      </c>
      <c r="I21" s="7">
        <f>SUM(C21:H21)</f>
        <v>206366</v>
      </c>
      <c r="J21" s="7">
        <v>3364</v>
      </c>
      <c r="K21" s="9">
        <f>I21+J21</f>
        <v>209730</v>
      </c>
      <c r="L21" s="4">
        <v>398550</v>
      </c>
      <c r="M21" s="19">
        <f t="shared" si="0"/>
        <v>52.623259315016938</v>
      </c>
    </row>
    <row r="22" spans="1:13" x14ac:dyDescent="0.25">
      <c r="A22" s="8" t="s">
        <v>43</v>
      </c>
      <c r="B22" s="6" t="s">
        <v>16</v>
      </c>
      <c r="C22" s="7">
        <v>15460</v>
      </c>
      <c r="D22" s="7">
        <v>55419</v>
      </c>
      <c r="E22" s="7">
        <v>24785</v>
      </c>
      <c r="F22" s="7">
        <v>509</v>
      </c>
      <c r="G22" s="7">
        <v>295</v>
      </c>
      <c r="H22" s="7">
        <v>12</v>
      </c>
      <c r="I22" s="7">
        <f>SUM(C22:H22)</f>
        <v>96480</v>
      </c>
      <c r="J22" s="7">
        <v>1506</v>
      </c>
      <c r="K22" s="9">
        <f>I22+J22</f>
        <v>97986</v>
      </c>
      <c r="L22" s="4">
        <v>157474</v>
      </c>
      <c r="M22" s="19">
        <f t="shared" si="0"/>
        <v>62.223605166567175</v>
      </c>
    </row>
    <row r="23" spans="1:13" x14ac:dyDescent="0.25">
      <c r="A23" s="8" t="s">
        <v>43</v>
      </c>
      <c r="B23" s="6" t="s">
        <v>42</v>
      </c>
      <c r="C23" s="7">
        <v>42180</v>
      </c>
      <c r="D23" s="7">
        <v>38677</v>
      </c>
      <c r="E23" s="7">
        <v>17682</v>
      </c>
      <c r="F23" s="7">
        <v>10051</v>
      </c>
      <c r="G23" s="7">
        <v>1611</v>
      </c>
      <c r="H23" s="7">
        <v>44</v>
      </c>
      <c r="I23" s="7">
        <f>SUM(C23:H23)</f>
        <v>110245</v>
      </c>
      <c r="J23" s="7">
        <v>2662</v>
      </c>
      <c r="K23" s="9">
        <f>I23+J23</f>
        <v>112907</v>
      </c>
      <c r="L23" s="4">
        <v>220830</v>
      </c>
      <c r="M23" s="19">
        <f t="shared" si="0"/>
        <v>51.128469863696054</v>
      </c>
    </row>
    <row r="24" spans="1:13" x14ac:dyDescent="0.25">
      <c r="A24" s="10"/>
      <c r="B24" s="11" t="s">
        <v>6</v>
      </c>
      <c r="C24" s="12">
        <f t="shared" ref="C24:K24" si="1">SUM(C6:C23)</f>
        <v>265495</v>
      </c>
      <c r="D24" s="12">
        <f t="shared" si="1"/>
        <v>384511</v>
      </c>
      <c r="E24" s="12">
        <f t="shared" si="1"/>
        <v>140101</v>
      </c>
      <c r="F24" s="12">
        <f t="shared" si="1"/>
        <v>16135</v>
      </c>
      <c r="G24" s="12">
        <f t="shared" si="1"/>
        <v>4774</v>
      </c>
      <c r="H24" s="12">
        <f t="shared" si="1"/>
        <v>203</v>
      </c>
      <c r="I24" s="12">
        <f t="shared" si="1"/>
        <v>811219</v>
      </c>
      <c r="J24" s="12">
        <f t="shared" si="1"/>
        <v>16704</v>
      </c>
      <c r="K24" s="13">
        <f t="shared" si="1"/>
        <v>827923</v>
      </c>
      <c r="L24" s="20">
        <f>SUM(L6:L23)</f>
        <v>1418570</v>
      </c>
    </row>
  </sheetData>
  <mergeCells count="4">
    <mergeCell ref="A2:K2"/>
    <mergeCell ref="A3:K3"/>
    <mergeCell ref="A4:K4"/>
    <mergeCell ref="A5:B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Equipo Sistemas 01</cp:lastModifiedBy>
  <cp:lastPrinted>2019-02-06T16:59:50Z</cp:lastPrinted>
  <dcterms:created xsi:type="dcterms:W3CDTF">2019-02-06T15:48:54Z</dcterms:created>
  <dcterms:modified xsi:type="dcterms:W3CDTF">2024-04-24T17:59:01Z</dcterms:modified>
</cp:coreProperties>
</file>